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5-期刊-玉貞1060103移交\教卓計畫\學習社群\105-2\"/>
    </mc:Choice>
  </mc:AlternateContent>
  <bookViews>
    <workbookView xWindow="0" yWindow="0" windowWidth="24000" windowHeight="9030" activeTab="1"/>
  </bookViews>
  <sheets>
    <sheet name="105-2" sheetId="6" r:id="rId1"/>
    <sheet name="105-2各系指導老師所屬社群與心得統計" sheetId="1" r:id="rId2"/>
    <sheet name="105-2各院讀書會學習社群" sheetId="2" r:id="rId3"/>
    <sheet name="105-1" sheetId="7" r:id="rId4"/>
    <sheet name="105-1各系指導老師所屬社群與心得統計" sheetId="3" r:id="rId5"/>
    <sheet name="105-1各院讀書會學習社群" sheetId="4" r:id="rId6"/>
  </sheets>
  <calcPr calcId="152511"/>
  <pivotCaches>
    <pivotCache cacheId="8" r:id="rId7"/>
    <pivotCache cacheId="12" r:id="rId8"/>
  </pivotCaches>
</workbook>
</file>

<file path=xl/calcChain.xml><?xml version="1.0" encoding="utf-8"?>
<calcChain xmlns="http://schemas.openxmlformats.org/spreadsheetml/2006/main">
  <c r="D34" i="4" l="1"/>
  <c r="C34" i="4"/>
  <c r="D33" i="4"/>
  <c r="C33" i="4"/>
  <c r="D31" i="4"/>
  <c r="C31" i="4"/>
  <c r="D30" i="4"/>
  <c r="C30" i="4"/>
  <c r="D29" i="4"/>
  <c r="C29" i="4"/>
  <c r="D28" i="4"/>
  <c r="C28" i="4"/>
  <c r="C32" i="4" s="1"/>
  <c r="D27" i="4"/>
  <c r="D32" i="4" s="1"/>
  <c r="C27" i="4"/>
  <c r="D26" i="4"/>
  <c r="C26" i="4"/>
  <c r="D25" i="4"/>
  <c r="C25" i="4"/>
  <c r="D24" i="4"/>
  <c r="C24" i="4"/>
  <c r="D23" i="4"/>
  <c r="C23" i="4"/>
  <c r="C21" i="4"/>
  <c r="D20" i="4"/>
  <c r="C20" i="4"/>
  <c r="D19" i="4"/>
  <c r="C19" i="4"/>
  <c r="D18" i="4"/>
  <c r="C18" i="4"/>
  <c r="C17" i="4"/>
  <c r="D16" i="4"/>
  <c r="C16" i="4"/>
  <c r="C22" i="4" s="1"/>
  <c r="D14" i="4"/>
  <c r="C14" i="4"/>
  <c r="D13" i="4"/>
  <c r="C13" i="4"/>
  <c r="D12" i="4"/>
  <c r="C12" i="4"/>
  <c r="D10" i="4"/>
  <c r="C10" i="4"/>
  <c r="D8" i="4"/>
  <c r="C8" i="4"/>
  <c r="D7" i="4"/>
  <c r="C7" i="4"/>
  <c r="D6" i="4"/>
  <c r="C6" i="4"/>
  <c r="D5" i="4"/>
  <c r="C5" i="4"/>
  <c r="D4" i="4"/>
  <c r="C4" i="4"/>
  <c r="C9" i="4" s="1"/>
  <c r="C3" i="4"/>
  <c r="E80" i="3"/>
  <c r="D21" i="4" s="1"/>
  <c r="E59" i="3"/>
  <c r="E94" i="3" s="1"/>
  <c r="E31" i="3"/>
  <c r="D11" i="4" s="1"/>
  <c r="D29" i="3"/>
  <c r="D94" i="3" s="1"/>
  <c r="E4" i="3"/>
  <c r="D3" i="4" s="1"/>
  <c r="D9" i="4" s="1"/>
  <c r="D37" i="2"/>
  <c r="D36" i="2"/>
  <c r="C36" i="2"/>
  <c r="C37" i="2" s="1"/>
  <c r="D34" i="2"/>
  <c r="C34" i="2"/>
  <c r="D33" i="2"/>
  <c r="C33" i="2"/>
  <c r="D32" i="2"/>
  <c r="C32" i="2"/>
  <c r="D31" i="2"/>
  <c r="D35" i="2" s="1"/>
  <c r="C31" i="2"/>
  <c r="D30" i="2"/>
  <c r="C30" i="2"/>
  <c r="C35" i="2" s="1"/>
  <c r="D28" i="2"/>
  <c r="C28" i="2"/>
  <c r="D27" i="2"/>
  <c r="C27" i="2"/>
  <c r="C26" i="2"/>
  <c r="C29" i="2" s="1"/>
  <c r="D24" i="2"/>
  <c r="C24" i="2"/>
  <c r="D23" i="2"/>
  <c r="C23" i="2"/>
  <c r="D22" i="2"/>
  <c r="C22" i="2"/>
  <c r="D21" i="2"/>
  <c r="C21" i="2"/>
  <c r="D20" i="2"/>
  <c r="C20" i="2"/>
  <c r="D19" i="2"/>
  <c r="D25" i="2" s="1"/>
  <c r="C19" i="2"/>
  <c r="C25" i="2" s="1"/>
  <c r="D17" i="2"/>
  <c r="C17" i="2"/>
  <c r="D16" i="2"/>
  <c r="C16" i="2"/>
  <c r="D15" i="2"/>
  <c r="C15" i="2"/>
  <c r="D14" i="2"/>
  <c r="C14" i="2"/>
  <c r="C18" i="2" s="1"/>
  <c r="D13" i="2"/>
  <c r="D18" i="2" s="1"/>
  <c r="C13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D12" i="2" s="1"/>
  <c r="C3" i="2"/>
  <c r="C12" i="2" s="1"/>
  <c r="D108" i="1"/>
  <c r="E89" i="1"/>
  <c r="D26" i="2" s="1"/>
  <c r="D29" i="2" s="1"/>
  <c r="E84" i="1"/>
  <c r="D15" i="4" l="1"/>
  <c r="D35" i="4" s="1"/>
  <c r="C38" i="2"/>
  <c r="D38" i="2"/>
  <c r="D17" i="4"/>
  <c r="D22" i="4" s="1"/>
  <c r="E108" i="1"/>
  <c r="C11" i="4"/>
  <c r="C15" i="4" s="1"/>
  <c r="C35" i="4" s="1"/>
</calcChain>
</file>

<file path=xl/comments1.xml><?xml version="1.0" encoding="utf-8"?>
<comments xmlns="http://schemas.openxmlformats.org/spreadsheetml/2006/main">
  <authors>
    <author/>
  </authors>
  <commentList>
    <comment ref="F7" authorId="0" shapeId="0">
      <text>
        <r>
          <rPr>
            <sz val="10"/>
            <color rgb="FF000000"/>
            <rFont val="Arial"/>
          </rPr>
          <t>手動統計</t>
        </r>
      </text>
    </comment>
    <comment ref="F9" authorId="0" shapeId="0">
      <text>
        <r>
          <rPr>
            <sz val="10"/>
            <color rgb="FF000000"/>
            <rFont val="Arial"/>
          </rPr>
          <t xml:space="preserve">手動統計-287
</t>
        </r>
      </text>
    </comment>
    <comment ref="F11" authorId="0" shapeId="0">
      <text>
        <r>
          <rPr>
            <sz val="10"/>
            <color rgb="FF000000"/>
            <rFont val="Arial"/>
          </rPr>
          <t xml:space="preserve">手動統計
</t>
        </r>
      </text>
    </comment>
    <comment ref="F35" authorId="0" shapeId="0">
      <text>
        <r>
          <rPr>
            <sz val="10"/>
            <color rgb="FF000000"/>
            <rFont val="Arial"/>
          </rPr>
          <t xml:space="preserve">手動統計-39
</t>
        </r>
      </text>
    </comment>
    <comment ref="F84" authorId="0" shapeId="0">
      <text>
        <r>
          <rPr>
            <sz val="10"/>
            <color rgb="FF000000"/>
            <rFont val="Arial"/>
          </rPr>
          <t xml:space="preserve">學生+老師都有上傳
31組104篇心得-手動統計
</t>
        </r>
      </text>
    </comment>
    <comment ref="F86" authorId="0" shapeId="0">
      <text>
        <r>
          <rPr>
            <sz val="10"/>
            <color rgb="FF000000"/>
            <rFont val="Arial"/>
          </rPr>
          <t xml:space="preserve">手動統計96篇
</t>
        </r>
      </text>
    </comment>
    <comment ref="F87" authorId="0" shapeId="0">
      <text>
        <r>
          <rPr>
            <sz val="10"/>
            <color rgb="FF000000"/>
            <rFont val="Arial"/>
          </rPr>
          <t>手動統計81</t>
        </r>
      </text>
    </comment>
    <comment ref="F88" authorId="0" shapeId="0">
      <text>
        <r>
          <rPr>
            <sz val="10"/>
            <color rgb="FF000000"/>
            <rFont val="Arial"/>
          </rPr>
          <t xml:space="preserve">手動統計-63
</t>
        </r>
      </text>
    </comment>
    <comment ref="F89" authorId="0" shapeId="0">
      <text>
        <r>
          <rPr>
            <sz val="10"/>
            <color rgb="FF000000"/>
            <rFont val="Arial"/>
          </rPr>
          <t xml:space="preserve">手動統計-33+57
</t>
        </r>
      </text>
    </comment>
    <comment ref="F102" authorId="0" shapeId="0">
      <text>
        <r>
          <rPr>
            <sz val="10"/>
            <color rgb="FF000000"/>
            <rFont val="Arial"/>
          </rPr>
          <t xml:space="preserve">手動統計-31*3=93
</t>
        </r>
      </text>
    </comment>
    <comment ref="F104" authorId="0" shapeId="0">
      <text>
        <r>
          <rPr>
            <sz val="10"/>
            <color rgb="FF000000"/>
            <rFont val="Arial"/>
          </rPr>
          <t xml:space="preserve">手動統計-15
</t>
        </r>
      </text>
    </comment>
    <comment ref="F107" authorId="0" shapeId="0">
      <text>
        <r>
          <rPr>
            <sz val="10"/>
            <color rgb="FF000000"/>
            <rFont val="Arial"/>
          </rPr>
          <t xml:space="preserve">手動統計-30+31+26+78=165
</t>
        </r>
      </text>
    </comment>
  </commentList>
</comments>
</file>

<file path=xl/sharedStrings.xml><?xml version="1.0" encoding="utf-8"?>
<sst xmlns="http://schemas.openxmlformats.org/spreadsheetml/2006/main" count="974" uniqueCount="205">
  <si>
    <t>105-1各系指導老師所屬社群與心得統計</t>
  </si>
  <si>
    <t>105-2各系指導老師所屬社群與心得統計</t>
  </si>
  <si>
    <t>105-2各系所讀書會成立數量</t>
  </si>
  <si>
    <t>自動統計</t>
  </si>
  <si>
    <t>系統下載時間:20170623</t>
  </si>
  <si>
    <t>學院</t>
  </si>
  <si>
    <t>系所</t>
  </si>
  <si>
    <t>讀書會組數</t>
  </si>
  <si>
    <t>心得數</t>
  </si>
  <si>
    <t>醫學暨健康學院</t>
  </si>
  <si>
    <t>指導老師</t>
  </si>
  <si>
    <t>學習社群組數</t>
  </si>
  <si>
    <t>健康產業管理學系</t>
  </si>
  <si>
    <t>備註（更新時間）</t>
  </si>
  <si>
    <t>莊淑惠</t>
  </si>
  <si>
    <t>1/10更新</t>
  </si>
  <si>
    <t>保健營養生技學系</t>
  </si>
  <si>
    <t>黃麗娟</t>
  </si>
  <si>
    <t>生物科技學系</t>
  </si>
  <si>
    <t>黃雅文</t>
  </si>
  <si>
    <t>2/28更新</t>
  </si>
  <si>
    <t>趙哲毅</t>
  </si>
  <si>
    <t>6/23更新</t>
  </si>
  <si>
    <t>心理學系</t>
  </si>
  <si>
    <t>李傳珍</t>
  </si>
  <si>
    <t>6/19更新</t>
  </si>
  <si>
    <t>鄧正賢</t>
  </si>
  <si>
    <t>蔡建鈞</t>
  </si>
  <si>
    <t>6/14更新</t>
  </si>
  <si>
    <t>陳曉鈴</t>
  </si>
  <si>
    <t>6/12更新</t>
  </si>
  <si>
    <t>護理學系</t>
  </si>
  <si>
    <t>韓建國</t>
  </si>
  <si>
    <t>8/10更新</t>
  </si>
  <si>
    <t>楊雅甄</t>
  </si>
  <si>
    <t>施養佳</t>
  </si>
  <si>
    <t>范宗宸</t>
  </si>
  <si>
    <t>黃素華</t>
  </si>
  <si>
    <t>視光學系</t>
  </si>
  <si>
    <t>蔡淑瑤</t>
  </si>
  <si>
    <t>7/20更新</t>
  </si>
  <si>
    <t>學士後獸醫學系</t>
  </si>
  <si>
    <t>郭俊顯</t>
  </si>
  <si>
    <t>吳信輝</t>
  </si>
  <si>
    <t>李淑貞</t>
  </si>
  <si>
    <t>職能治療學系</t>
  </si>
  <si>
    <t>李志鴻</t>
  </si>
  <si>
    <t>7/1更新</t>
  </si>
  <si>
    <t>江信男</t>
  </si>
  <si>
    <t>7/28更新</t>
  </si>
  <si>
    <t>張芸瑄</t>
  </si>
  <si>
    <t>張倖綺</t>
  </si>
  <si>
    <t>蕭秋月</t>
  </si>
  <si>
    <t>聽力暨語言治療學系</t>
  </si>
  <si>
    <t>簡慧雯</t>
  </si>
  <si>
    <t>陳逸卉</t>
  </si>
  <si>
    <t>林君黛</t>
  </si>
  <si>
    <t>陳經中</t>
  </si>
  <si>
    <t>林惠雯</t>
  </si>
  <si>
    <t>簡基憲</t>
  </si>
  <si>
    <t>1/11更新</t>
  </si>
  <si>
    <t>林子恩</t>
  </si>
  <si>
    <t>小計</t>
  </si>
  <si>
    <t>郭宗甫</t>
  </si>
  <si>
    <t>李雅珍</t>
  </si>
  <si>
    <t>林鋐宇</t>
  </si>
  <si>
    <t>高穎家</t>
  </si>
  <si>
    <t>王育才</t>
  </si>
  <si>
    <t>姚雅莉</t>
  </si>
  <si>
    <t>張皖茹</t>
  </si>
  <si>
    <t>資訊電機學院</t>
  </si>
  <si>
    <t>生物資訊與醫學工程學系</t>
  </si>
  <si>
    <t>張培均</t>
  </si>
  <si>
    <t>詹雯玲</t>
  </si>
  <si>
    <t>資訊工程學系</t>
  </si>
  <si>
    <t>莊政宏</t>
  </si>
  <si>
    <t>資訊電機學系</t>
  </si>
  <si>
    <t>關國裕</t>
  </si>
  <si>
    <t>龔自良</t>
  </si>
  <si>
    <t>呂威甫</t>
  </si>
  <si>
    <t>楊偉儒</t>
  </si>
  <si>
    <t>行動商務與多媒體應用學系</t>
  </si>
  <si>
    <t>陳柏淩</t>
  </si>
  <si>
    <t>光電與通訊學系</t>
  </si>
  <si>
    <t>蕭進松</t>
  </si>
  <si>
    <t>謝長倭</t>
  </si>
  <si>
    <t>柯賢儒</t>
  </si>
  <si>
    <t>生物與醫學資訊學系</t>
  </si>
  <si>
    <t>蔡宗叡</t>
  </si>
  <si>
    <t>王居尉</t>
  </si>
  <si>
    <t>葉榮輝</t>
  </si>
  <si>
    <t>陳榮燊</t>
  </si>
  <si>
    <t>蔡志仁</t>
  </si>
  <si>
    <t>游瑞松</t>
  </si>
  <si>
    <t>資訊傳播學系</t>
  </si>
  <si>
    <t>林家安</t>
  </si>
  <si>
    <t>林佳漢</t>
  </si>
  <si>
    <t>李信邦</t>
  </si>
  <si>
    <t>朱學亭</t>
  </si>
  <si>
    <t>王玲玲</t>
  </si>
  <si>
    <t>陸清達</t>
  </si>
  <si>
    <t>陳啟英</t>
  </si>
  <si>
    <t>陳士農</t>
  </si>
  <si>
    <t>陳永欽</t>
  </si>
  <si>
    <t>沈俊宏</t>
  </si>
  <si>
    <t>張建人</t>
  </si>
  <si>
    <t>曾憲雄</t>
  </si>
  <si>
    <t>陳勇國</t>
  </si>
  <si>
    <t>時文中</t>
  </si>
  <si>
    <t>李翊駿</t>
  </si>
  <si>
    <t>管理學院</t>
  </si>
  <si>
    <t>潘信宏</t>
  </si>
  <si>
    <t>經營管理學系(國企組)</t>
  </si>
  <si>
    <t>鄭正豐</t>
  </si>
  <si>
    <t>王冠婷</t>
  </si>
  <si>
    <t>林家仰</t>
  </si>
  <si>
    <t>休閒與遊憩管理學系</t>
  </si>
  <si>
    <t>賴政豪</t>
  </si>
  <si>
    <t>張嵐蘭</t>
  </si>
  <si>
    <t>呂佳茹</t>
  </si>
  <si>
    <t>林錫銓</t>
  </si>
  <si>
    <t>高立學</t>
  </si>
  <si>
    <t>張曼玲</t>
  </si>
  <si>
    <t>廖偉智</t>
  </si>
  <si>
    <t>林銘昌</t>
  </si>
  <si>
    <t>陳崇昊</t>
  </si>
  <si>
    <t>許世芸</t>
  </si>
  <si>
    <t>童秋霞</t>
  </si>
  <si>
    <t>湯大緯</t>
  </si>
  <si>
    <t>林宜欣</t>
  </si>
  <si>
    <t>張祐誠</t>
  </si>
  <si>
    <t>會計與資訊學系</t>
  </si>
  <si>
    <t>施靜慧</t>
  </si>
  <si>
    <t>周玲儀</t>
  </si>
  <si>
    <t>黃美華</t>
  </si>
  <si>
    <t>財務金融學系</t>
  </si>
  <si>
    <t>蔡豐澤</t>
  </si>
  <si>
    <t>蔡永順</t>
  </si>
  <si>
    <t>林盈利</t>
  </si>
  <si>
    <t>經營管理學系</t>
  </si>
  <si>
    <t>王癸元</t>
  </si>
  <si>
    <t>吳欣蓓</t>
  </si>
  <si>
    <t>朱立聖</t>
  </si>
  <si>
    <t>張庭彰</t>
  </si>
  <si>
    <t>鄭家年</t>
  </si>
  <si>
    <t>財經法律學系</t>
  </si>
  <si>
    <t>蔡佩芬</t>
  </si>
  <si>
    <t>林佩冠</t>
  </si>
  <si>
    <t>宋名晰</t>
  </si>
  <si>
    <t>許昌賢</t>
  </si>
  <si>
    <t>張少樑</t>
  </si>
  <si>
    <t>蘇滿麗</t>
  </si>
  <si>
    <t>6/28更新</t>
  </si>
  <si>
    <t>蔡碩倉</t>
  </si>
  <si>
    <t>人文社會學院</t>
  </si>
  <si>
    <t>何雅利</t>
  </si>
  <si>
    <t>王郁玫</t>
  </si>
  <si>
    <t>外國語文學系</t>
  </si>
  <si>
    <t>房智慧</t>
  </si>
  <si>
    <t>古綺玲</t>
  </si>
  <si>
    <t>1/8更新</t>
  </si>
  <si>
    <t>湯大偉</t>
  </si>
  <si>
    <t>邱紹群</t>
  </si>
  <si>
    <t>社會工作學系</t>
  </si>
  <si>
    <t>蕭至邦</t>
  </si>
  <si>
    <t>南玉芬</t>
  </si>
  <si>
    <t>幼兒教育學系</t>
  </si>
  <si>
    <t>朱經明</t>
  </si>
  <si>
    <t>蕭芳華</t>
  </si>
  <si>
    <t>林妮燕</t>
  </si>
  <si>
    <t>周小玉</t>
  </si>
  <si>
    <t>何祖華</t>
  </si>
  <si>
    <t>創意設計學院</t>
  </si>
  <si>
    <t>數位媒體設計學系</t>
  </si>
  <si>
    <t>吳彥良</t>
  </si>
  <si>
    <t>黃巧慧</t>
  </si>
  <si>
    <t>陳慧霞</t>
  </si>
  <si>
    <t>視覺傳達設計學系</t>
  </si>
  <si>
    <t>朱庭逸</t>
  </si>
  <si>
    <t>創意商品設計學系</t>
  </si>
  <si>
    <t>柯雅娟</t>
  </si>
  <si>
    <t>時尚設計學系</t>
  </si>
  <si>
    <t>黃明媛</t>
  </si>
  <si>
    <t>謝維合</t>
  </si>
  <si>
    <t>吳可文</t>
  </si>
  <si>
    <t>室內設計學系</t>
  </si>
  <si>
    <t>施勝誠</t>
  </si>
  <si>
    <t>通識教育中心</t>
  </si>
  <si>
    <t>王晴慧</t>
  </si>
  <si>
    <t>王惠姬</t>
  </si>
  <si>
    <t>總計</t>
  </si>
  <si>
    <t>1/9更新</t>
  </si>
  <si>
    <t>廖淑娟</t>
  </si>
  <si>
    <t>徵集中</t>
  </si>
  <si>
    <t>註1:學習社群組數目前以系統統計後，刪除無指導教師、指導教師非教師身分者、學生成員少於3人者，數據非教師評鑑數量</t>
  </si>
  <si>
    <t>蔡明欣</t>
  </si>
  <si>
    <t>註2:心得數量為系統統計為主，請教師務必於期末最後期限前自行確認，平台關閉後，恕無法再更新或補件。</t>
  </si>
  <si>
    <t>註3:教師評鑑需每組繳交3篇以上心得。期初將統計前一學期數量，格式規定為:每篇"學習過程與反思"部分字數需300字以上，
 附上照片1-2張及圖說之WORD檔。不符格式者，恕難列入計算。(數據需另行洽業務承辦人確認-典閱組廖淑真，分機3418)</t>
  </si>
  <si>
    <t>註1:學習社群組數目前為系統統計後，刪除無指導教師、指導教師非教師身分者、學生成員少於3人者</t>
  </si>
  <si>
    <t>註2:心得數量於學期結束前為系統統計量，請務必於期末最後期限前自行確認，平台關閉後，恕無法再更新或補件。</t>
  </si>
  <si>
    <t>註3:期初將統計前一學期數量，格式規定為:每篇"學習過程與反思"部分字數需300字以上，
附上照片1-2張及圖說之WORD檔。不符格式者，恕難列入計算。教師評鑑需每組繳交3篇以上心得。</t>
  </si>
  <si>
    <t>105-1各系所讀書會成立數量</t>
  </si>
  <si>
    <t>列標籤</t>
  </si>
  <si>
    <t>計數 - 指導老師</t>
  </si>
  <si>
    <t>加總 - 學習社群組數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</si>
</sst>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</font>
    <font>
      <sz val="12"/>
      <color rgb="FF222222"/>
      <name val="Arial"/>
    </font>
    <font>
      <sz val="12"/>
      <color rgb="FF000000"/>
      <name val="PMingLiu"/>
      <family val="1"/>
      <charset val="136"/>
    </font>
    <font>
      <sz val="12"/>
      <color rgb="FF000000"/>
      <name val="Arial"/>
    </font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sz val="10"/>
      <name val="Arial"/>
    </font>
    <font>
      <sz val="11"/>
      <color rgb="FF000000"/>
      <name val="Calibri"/>
    </font>
    <font>
      <sz val="12"/>
      <color rgb="FFFF0000"/>
      <name val="Arial"/>
    </font>
    <font>
      <sz val="14"/>
      <color rgb="FF000000"/>
      <name val="Calibri"/>
    </font>
    <font>
      <sz val="12"/>
      <color rgb="FF000000"/>
      <name val="Calibri"/>
    </font>
    <font>
      <sz val="12"/>
      <color rgb="FF999999"/>
      <name val="PMingLiu"/>
      <family val="1"/>
      <charset val="136"/>
    </font>
    <font>
      <sz val="12"/>
      <color rgb="FFFF0000"/>
      <name val="細明體"/>
      <family val="3"/>
      <charset val="136"/>
    </font>
    <font>
      <sz val="9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6F6F0"/>
        <bgColor rgb="FFF6F6F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4" fillId="4" borderId="0" xfId="0" applyFont="1" applyFill="1" applyAlignment="1"/>
    <xf numFmtId="0" fontId="2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2" fillId="2" borderId="3" xfId="0" applyFont="1" applyFill="1" applyBorder="1" applyAlignment="1"/>
    <xf numFmtId="0" fontId="2" fillId="2" borderId="4" xfId="0" applyFont="1" applyFill="1" applyBorder="1"/>
    <xf numFmtId="0" fontId="2" fillId="2" borderId="4" xfId="0" applyFont="1" applyFill="1" applyBorder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2" fillId="4" borderId="1" xfId="0" applyFont="1" applyFill="1" applyBorder="1"/>
    <xf numFmtId="0" fontId="3" fillId="5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/>
    <xf numFmtId="0" fontId="6" fillId="0" borderId="0" xfId="0" applyFont="1" applyAlignment="1"/>
    <xf numFmtId="0" fontId="2" fillId="5" borderId="1" xfId="0" applyFont="1" applyFill="1" applyBorder="1" applyAlignment="1">
      <alignment horizontal="center"/>
    </xf>
    <xf numFmtId="0" fontId="3" fillId="0" borderId="5" xfId="0" applyFont="1" applyBorder="1" applyAlignment="1"/>
    <xf numFmtId="0" fontId="2" fillId="0" borderId="1" xfId="0" applyFont="1" applyBorder="1" applyAlignment="1"/>
    <xf numFmtId="0" fontId="8" fillId="0" borderId="1" xfId="0" applyFont="1" applyBorder="1" applyAlignment="1">
      <alignment horizontal="center"/>
    </xf>
    <xf numFmtId="0" fontId="9" fillId="5" borderId="1" xfId="0" applyFont="1" applyFill="1" applyBorder="1" applyAlignment="1"/>
    <xf numFmtId="0" fontId="2" fillId="4" borderId="1" xfId="0" applyFont="1" applyFill="1" applyBorder="1" applyAlignment="1"/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9" fillId="5" borderId="2" xfId="0" applyFont="1" applyFill="1" applyBorder="1" applyAlignment="1"/>
    <xf numFmtId="0" fontId="2" fillId="5" borderId="1" xfId="0" applyFont="1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4" borderId="1" xfId="0" applyFont="1" applyFill="1" applyBorder="1" applyAlignment="1"/>
    <xf numFmtId="0" fontId="12" fillId="0" borderId="1" xfId="0" applyFont="1" applyBorder="1"/>
    <xf numFmtId="0" fontId="9" fillId="5" borderId="0" xfId="0" applyFont="1" applyFill="1" applyAlignment="1"/>
    <xf numFmtId="0" fontId="3" fillId="0" borderId="0" xfId="0" applyFont="1" applyAlignment="1"/>
    <xf numFmtId="0" fontId="3" fillId="5" borderId="0" xfId="0" applyFont="1" applyFill="1" applyAlignment="1"/>
    <xf numFmtId="0" fontId="3" fillId="4" borderId="0" xfId="0" applyFont="1" applyFill="1" applyAlignment="1"/>
    <xf numFmtId="0" fontId="7" fillId="4" borderId="0" xfId="0" applyFont="1" applyFill="1"/>
    <xf numFmtId="0" fontId="13" fillId="5" borderId="0" xfId="0" applyFont="1" applyFill="1" applyAlignment="1"/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7" fillId="5" borderId="0" xfId="0" applyFont="1" applyFill="1"/>
    <xf numFmtId="0" fontId="2" fillId="0" borderId="1" xfId="0" applyFont="1" applyBorder="1" applyAlignment="1">
      <alignment horizontal="center" vertical="top"/>
    </xf>
    <xf numFmtId="0" fontId="3" fillId="2" borderId="0" xfId="0" applyFont="1" applyFill="1" applyAlignment="1"/>
    <xf numFmtId="0" fontId="0" fillId="0" borderId="0" xfId="0" applyFont="1" applyAlignment="1"/>
    <xf numFmtId="0" fontId="7" fillId="0" borderId="6" xfId="0" applyFont="1" applyBorder="1"/>
    <xf numFmtId="0" fontId="7" fillId="0" borderId="7" xfId="0" applyFont="1" applyBorder="1"/>
    <xf numFmtId="0" fontId="2" fillId="0" borderId="5" xfId="0" applyFont="1" applyBorder="1" applyAlignment="1">
      <alignment vertical="center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0" fontId="0" fillId="0" borderId="0" xfId="0" applyNumberFormat="1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895350</xdr:colOff>
      <xdr:row>50</xdr:row>
      <xdr:rowOff>0</xdr:rowOff>
    </xdr:to>
    <xdr:sp macro="" textlink="">
      <xdr:nvSpPr>
        <xdr:cNvPr id="1037" name="Rectangle 1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ia980199" refreshedDate="42982.906255208334" createdVersion="5" refreshedVersion="5" minRefreshableVersion="3" recordCount="105">
  <cacheSource type="worksheet">
    <worksheetSource ref="A2:E107" sheet="105-2各系指導老師所屬社群與心得統計"/>
  </cacheSource>
  <cacheFields count="5">
    <cacheField name="學院" numFmtId="0">
      <sharedItems count="6">
        <s v="醫學暨健康學院"/>
        <s v="資訊電機學院"/>
        <s v="管理學院"/>
        <s v="人文社會學院"/>
        <s v="創意設計學院"/>
        <s v="通識教育中心"/>
      </sharedItems>
    </cacheField>
    <cacheField name="系所" numFmtId="0">
      <sharedItems count="28">
        <s v="健康產業管理學系"/>
        <s v="保健營養生技學系"/>
        <s v="生物科技學系"/>
        <s v="心理學系"/>
        <s v="護理學系"/>
        <s v="視光學系"/>
        <s v="學士後獸醫學系"/>
        <s v="職能治療學系"/>
        <s v="聽力暨語言治療學系"/>
        <s v="生物資訊與醫學工程學系"/>
        <s v="資訊工程學系"/>
        <s v="行動商務與多媒體應用學系"/>
        <s v="光電與通訊學系"/>
        <s v="資訊傳播學系"/>
        <s v="經營管理學系(國企組)"/>
        <s v="休閒與遊憩管理學系"/>
        <s v="會計與資訊學系"/>
        <s v="財務金融學系"/>
        <s v="財經法律學系"/>
        <s v="外國語文學系"/>
        <s v="社會工作學系"/>
        <s v="幼兒教育學系"/>
        <s v="數位媒體設計學系"/>
        <s v="視覺傳達設計學系"/>
        <s v="創意商品設計學系"/>
        <s v="時尚設計學系"/>
        <s v="室內設計學系"/>
        <s v="通識教育中心"/>
      </sharedItems>
    </cacheField>
    <cacheField name="指導老師" numFmtId="0">
      <sharedItems/>
    </cacheField>
    <cacheField name="學習社群組數" numFmtId="0">
      <sharedItems containsSemiMixedTypes="0" containsString="0" containsNumber="1" containsInteger="1" minValue="1" maxValue="85"/>
    </cacheField>
    <cacheField name="心得數" numFmtId="0">
      <sharedItems containsSemiMixedTypes="0" containsString="0" containsNumber="1" containsInteger="1" minValue="0" maxValue="6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ia980199" refreshedDate="42982.90774988426" createdVersion="5" refreshedVersion="5" minRefreshableVersion="3" recordCount="91">
  <cacheSource type="worksheet">
    <worksheetSource ref="A2:E93" sheet="105-1各系指導老師所屬社群與心得統計"/>
  </cacheSource>
  <cacheFields count="5">
    <cacheField name="學院" numFmtId="0">
      <sharedItems count="6">
        <s v="醫學暨健康學院"/>
        <s v="資訊電機學系"/>
        <s v="管理學院"/>
        <s v="人文社會學院"/>
        <s v="創意設計學院"/>
        <s v="通識教育中心"/>
      </sharedItems>
    </cacheField>
    <cacheField name="系所" numFmtId="0">
      <sharedItems count="26">
        <s v="健康產業管理學系"/>
        <s v="保健營養生技學系"/>
        <s v="生物科技學系"/>
        <s v="心理學系"/>
        <s v="護理學系"/>
        <s v="視光學系"/>
        <s v="生物與醫學資訊學系"/>
        <s v="資訊工程學系"/>
        <s v="行動商務與多媒體應用學系"/>
        <s v="光電與通訊學系"/>
        <s v="資訊傳播學系"/>
        <s v="經營管理學系"/>
        <s v="經營管理學系(國企組)"/>
        <s v="休閒與遊憩管理學系"/>
        <s v="會計與資訊學系"/>
        <s v="財務金融學系"/>
        <s v="財經法律學系"/>
        <s v="外國語文學系"/>
        <s v="社會工作學系"/>
        <s v="幼兒教育學系"/>
        <s v="數位媒體設計學系"/>
        <s v="視覺傳達設計學系"/>
        <s v="創意商品設計學系"/>
        <s v="時尚設計學系"/>
        <s v="室內設計學系"/>
        <s v="通識教育中心"/>
      </sharedItems>
    </cacheField>
    <cacheField name="指導老師" numFmtId="0">
      <sharedItems/>
    </cacheField>
    <cacheField name="學習社群組數" numFmtId="0">
      <sharedItems containsSemiMixedTypes="0" containsString="0" containsNumber="1" containsInteger="1" minValue="0" maxValue="77"/>
    </cacheField>
    <cacheField name="心得數" numFmtId="0">
      <sharedItems containsSemiMixedTypes="0" containsString="0" containsNumber="1" containsInteger="1" minValue="0" maxValue="2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">
  <r>
    <x v="0"/>
    <x v="0"/>
    <s v="莊淑惠"/>
    <n v="45"/>
    <n v="146"/>
  </r>
  <r>
    <x v="0"/>
    <x v="0"/>
    <s v="黃雅文"/>
    <n v="47"/>
    <n v="47"/>
  </r>
  <r>
    <x v="0"/>
    <x v="1"/>
    <s v="李傳珍"/>
    <n v="50"/>
    <n v="131"/>
  </r>
  <r>
    <x v="0"/>
    <x v="1"/>
    <s v="鄧正賢"/>
    <n v="32"/>
    <n v="135"/>
  </r>
  <r>
    <x v="0"/>
    <x v="1"/>
    <s v="蔡建鈞"/>
    <n v="11"/>
    <n v="33"/>
  </r>
  <r>
    <x v="0"/>
    <x v="1"/>
    <s v="陳曉鈴"/>
    <n v="29"/>
    <n v="263"/>
  </r>
  <r>
    <x v="0"/>
    <x v="1"/>
    <s v="韓建國"/>
    <n v="57"/>
    <n v="287"/>
  </r>
  <r>
    <x v="0"/>
    <x v="1"/>
    <s v="蔡淑瑤"/>
    <n v="26"/>
    <n v="25"/>
  </r>
  <r>
    <x v="0"/>
    <x v="1"/>
    <s v="楊雅甄"/>
    <n v="31"/>
    <n v="93"/>
  </r>
  <r>
    <x v="0"/>
    <x v="2"/>
    <s v="施養佳"/>
    <n v="37"/>
    <n v="143"/>
  </r>
  <r>
    <x v="0"/>
    <x v="2"/>
    <s v="黃素華"/>
    <n v="3"/>
    <n v="3"/>
  </r>
  <r>
    <x v="0"/>
    <x v="3"/>
    <s v="江信男"/>
    <n v="33"/>
    <n v="119"/>
  </r>
  <r>
    <x v="0"/>
    <x v="3"/>
    <s v="吳信輝"/>
    <n v="34"/>
    <n v="139"/>
  </r>
  <r>
    <x v="0"/>
    <x v="3"/>
    <s v="李淑貞"/>
    <n v="5"/>
    <n v="18"/>
  </r>
  <r>
    <x v="0"/>
    <x v="3"/>
    <s v="李志鴻"/>
    <n v="21"/>
    <n v="0"/>
  </r>
  <r>
    <x v="0"/>
    <x v="3"/>
    <s v="張芸瑄"/>
    <n v="17"/>
    <n v="93"/>
  </r>
  <r>
    <x v="0"/>
    <x v="4"/>
    <s v="張倖綺"/>
    <n v="11"/>
    <n v="248"/>
  </r>
  <r>
    <x v="0"/>
    <x v="4"/>
    <s v="蕭秋月"/>
    <n v="11"/>
    <n v="119"/>
  </r>
  <r>
    <x v="0"/>
    <x v="4"/>
    <s v="簡慧雯"/>
    <n v="16"/>
    <n v="191"/>
  </r>
  <r>
    <x v="0"/>
    <x v="4"/>
    <s v="陳逸卉"/>
    <n v="30"/>
    <n v="91"/>
  </r>
  <r>
    <x v="0"/>
    <x v="4"/>
    <s v="林君黛"/>
    <n v="7"/>
    <n v="166"/>
  </r>
  <r>
    <x v="0"/>
    <x v="5"/>
    <s v="陳經中"/>
    <n v="8"/>
    <n v="7"/>
  </r>
  <r>
    <x v="0"/>
    <x v="5"/>
    <s v="林惠雯"/>
    <n v="18"/>
    <n v="73"/>
  </r>
  <r>
    <x v="0"/>
    <x v="6"/>
    <s v="簡基憲"/>
    <n v="10"/>
    <n v="0"/>
  </r>
  <r>
    <x v="0"/>
    <x v="6"/>
    <s v="林子恩"/>
    <n v="10"/>
    <n v="15"/>
  </r>
  <r>
    <x v="0"/>
    <x v="6"/>
    <s v="郭宗甫"/>
    <n v="4"/>
    <n v="11"/>
  </r>
  <r>
    <x v="0"/>
    <x v="7"/>
    <s v="李雅珍"/>
    <n v="1"/>
    <n v="3"/>
  </r>
  <r>
    <x v="0"/>
    <x v="7"/>
    <s v="林鋐宇"/>
    <n v="1"/>
    <n v="0"/>
  </r>
  <r>
    <x v="0"/>
    <x v="7"/>
    <s v="高穎家"/>
    <n v="1"/>
    <n v="3"/>
  </r>
  <r>
    <x v="0"/>
    <x v="8"/>
    <s v="王育才"/>
    <n v="13"/>
    <n v="32"/>
  </r>
  <r>
    <x v="0"/>
    <x v="8"/>
    <s v="張皖茹"/>
    <n v="11"/>
    <n v="42"/>
  </r>
  <r>
    <x v="1"/>
    <x v="9"/>
    <s v="張培均"/>
    <n v="34"/>
    <n v="105"/>
  </r>
  <r>
    <x v="1"/>
    <x v="9"/>
    <s v="詹雯玲"/>
    <n v="13"/>
    <n v="39"/>
  </r>
  <r>
    <x v="1"/>
    <x v="10"/>
    <s v="莊政宏"/>
    <n v="2"/>
    <n v="7"/>
  </r>
  <r>
    <x v="1"/>
    <x v="10"/>
    <s v="關國裕"/>
    <n v="36"/>
    <n v="231"/>
  </r>
  <r>
    <x v="1"/>
    <x v="10"/>
    <s v="龔自良"/>
    <n v="21"/>
    <n v="24"/>
  </r>
  <r>
    <x v="1"/>
    <x v="10"/>
    <s v="呂威甫"/>
    <n v="14"/>
    <n v="42"/>
  </r>
  <r>
    <x v="1"/>
    <x v="10"/>
    <s v="楊偉儒"/>
    <n v="30"/>
    <n v="91"/>
  </r>
  <r>
    <x v="1"/>
    <x v="11"/>
    <s v="陳柏淩"/>
    <n v="45"/>
    <n v="149"/>
  </r>
  <r>
    <x v="1"/>
    <x v="12"/>
    <s v="蕭進松"/>
    <n v="1"/>
    <n v="0"/>
  </r>
  <r>
    <x v="1"/>
    <x v="12"/>
    <s v="謝長倭"/>
    <n v="1"/>
    <n v="0"/>
  </r>
  <r>
    <x v="1"/>
    <x v="12"/>
    <s v="柯賢儒"/>
    <n v="1"/>
    <n v="0"/>
  </r>
  <r>
    <x v="1"/>
    <x v="12"/>
    <s v="蔡宗叡"/>
    <n v="1"/>
    <n v="0"/>
  </r>
  <r>
    <x v="1"/>
    <x v="12"/>
    <s v="王居尉"/>
    <n v="1"/>
    <n v="0"/>
  </r>
  <r>
    <x v="1"/>
    <x v="12"/>
    <s v="葉榮輝"/>
    <n v="1"/>
    <n v="0"/>
  </r>
  <r>
    <x v="1"/>
    <x v="12"/>
    <s v="陳榮燊"/>
    <n v="1"/>
    <n v="3"/>
  </r>
  <r>
    <x v="1"/>
    <x v="12"/>
    <s v="游瑞松"/>
    <n v="1"/>
    <n v="0"/>
  </r>
  <r>
    <x v="1"/>
    <x v="13"/>
    <s v="林家安"/>
    <n v="1"/>
    <n v="0"/>
  </r>
  <r>
    <x v="1"/>
    <x v="13"/>
    <s v="林佳漢"/>
    <n v="10"/>
    <n v="0"/>
  </r>
  <r>
    <x v="1"/>
    <x v="13"/>
    <s v="李信邦"/>
    <n v="4"/>
    <n v="0"/>
  </r>
  <r>
    <x v="1"/>
    <x v="13"/>
    <s v="朱學亭"/>
    <n v="1"/>
    <n v="0"/>
  </r>
  <r>
    <x v="1"/>
    <x v="13"/>
    <s v="王玲玲"/>
    <n v="5"/>
    <n v="0"/>
  </r>
  <r>
    <x v="1"/>
    <x v="13"/>
    <s v="陸清達"/>
    <n v="4"/>
    <n v="0"/>
  </r>
  <r>
    <x v="1"/>
    <x v="13"/>
    <s v="陳啟英"/>
    <n v="6"/>
    <n v="0"/>
  </r>
  <r>
    <x v="1"/>
    <x v="13"/>
    <s v="陳士農"/>
    <n v="8"/>
    <n v="0"/>
  </r>
  <r>
    <x v="1"/>
    <x v="13"/>
    <s v="沈俊宏"/>
    <n v="2"/>
    <n v="0"/>
  </r>
  <r>
    <x v="1"/>
    <x v="13"/>
    <s v="張建人"/>
    <n v="12"/>
    <n v="0"/>
  </r>
  <r>
    <x v="1"/>
    <x v="13"/>
    <s v="陳勇國"/>
    <n v="1"/>
    <n v="0"/>
  </r>
  <r>
    <x v="1"/>
    <x v="13"/>
    <s v="李翊駿"/>
    <n v="1"/>
    <n v="0"/>
  </r>
  <r>
    <x v="2"/>
    <x v="14"/>
    <s v="鄭正豐"/>
    <n v="2"/>
    <n v="0"/>
  </r>
  <r>
    <x v="2"/>
    <x v="14"/>
    <s v="王冠婷"/>
    <n v="2"/>
    <n v="4"/>
  </r>
  <r>
    <x v="2"/>
    <x v="14"/>
    <s v="林家仰"/>
    <n v="3"/>
    <n v="12"/>
  </r>
  <r>
    <x v="2"/>
    <x v="15"/>
    <s v="賴政豪"/>
    <n v="2"/>
    <n v="6"/>
  </r>
  <r>
    <x v="2"/>
    <x v="15"/>
    <s v="張嵐蘭"/>
    <n v="2"/>
    <n v="0"/>
  </r>
  <r>
    <x v="2"/>
    <x v="15"/>
    <s v="呂佳茹"/>
    <n v="3"/>
    <n v="7"/>
  </r>
  <r>
    <x v="2"/>
    <x v="15"/>
    <s v="林錫銓"/>
    <n v="8"/>
    <n v="18"/>
  </r>
  <r>
    <x v="2"/>
    <x v="15"/>
    <s v="高立學"/>
    <n v="19"/>
    <n v="57"/>
  </r>
  <r>
    <x v="2"/>
    <x v="15"/>
    <s v="張曼玲"/>
    <n v="3"/>
    <n v="9"/>
  </r>
  <r>
    <x v="2"/>
    <x v="15"/>
    <s v="林銘昌"/>
    <n v="3"/>
    <n v="9"/>
  </r>
  <r>
    <x v="2"/>
    <x v="15"/>
    <s v="陳崇昊"/>
    <n v="1"/>
    <n v="3"/>
  </r>
  <r>
    <x v="2"/>
    <x v="15"/>
    <s v="許世芸"/>
    <n v="3"/>
    <n v="6"/>
  </r>
  <r>
    <x v="2"/>
    <x v="15"/>
    <s v="童秋霞"/>
    <n v="1"/>
    <n v="3"/>
  </r>
  <r>
    <x v="2"/>
    <x v="15"/>
    <s v="湯大緯"/>
    <n v="2"/>
    <n v="6"/>
  </r>
  <r>
    <x v="2"/>
    <x v="15"/>
    <s v="林宜欣"/>
    <n v="3"/>
    <n v="9"/>
  </r>
  <r>
    <x v="2"/>
    <x v="15"/>
    <s v="張祐誠"/>
    <n v="2"/>
    <n v="6"/>
  </r>
  <r>
    <x v="2"/>
    <x v="16"/>
    <s v="施靜慧"/>
    <n v="14"/>
    <n v="116"/>
  </r>
  <r>
    <x v="2"/>
    <x v="16"/>
    <s v="周玲儀"/>
    <n v="42"/>
    <n v="127"/>
  </r>
  <r>
    <x v="2"/>
    <x v="16"/>
    <s v="黃美華"/>
    <n v="6"/>
    <n v="51"/>
  </r>
  <r>
    <x v="2"/>
    <x v="17"/>
    <s v="蔡豐澤"/>
    <n v="14"/>
    <n v="39"/>
  </r>
  <r>
    <x v="2"/>
    <x v="17"/>
    <s v="蔡永順"/>
    <n v="36"/>
    <n v="261"/>
  </r>
  <r>
    <x v="2"/>
    <x v="17"/>
    <s v="林盈利"/>
    <n v="28"/>
    <n v="94"/>
  </r>
  <r>
    <x v="2"/>
    <x v="17"/>
    <s v="王癸元"/>
    <n v="40"/>
    <n v="235"/>
  </r>
  <r>
    <x v="2"/>
    <x v="18"/>
    <s v="蔡佩芬"/>
    <n v="51"/>
    <n v="157"/>
  </r>
  <r>
    <x v="2"/>
    <x v="18"/>
    <s v="宋名晰"/>
    <n v="32"/>
    <n v="96"/>
  </r>
  <r>
    <x v="2"/>
    <x v="18"/>
    <s v="蘇滿麗"/>
    <n v="32"/>
    <n v="96"/>
  </r>
  <r>
    <x v="3"/>
    <x v="19"/>
    <s v="房智慧"/>
    <n v="21"/>
    <n v="63"/>
  </r>
  <r>
    <x v="3"/>
    <x v="19"/>
    <s v="古綺玲"/>
    <n v="28"/>
    <n v="90"/>
  </r>
  <r>
    <x v="3"/>
    <x v="20"/>
    <s v="蕭至邦"/>
    <n v="23"/>
    <n v="42"/>
  </r>
  <r>
    <x v="3"/>
    <x v="20"/>
    <s v="南玉芬"/>
    <n v="16"/>
    <n v="128"/>
  </r>
  <r>
    <x v="3"/>
    <x v="21"/>
    <s v="朱經明"/>
    <n v="24"/>
    <n v="100"/>
  </r>
  <r>
    <x v="3"/>
    <x v="21"/>
    <s v="蕭芳華"/>
    <n v="10"/>
    <n v="43"/>
  </r>
  <r>
    <x v="3"/>
    <x v="21"/>
    <s v="林妮燕"/>
    <n v="19"/>
    <n v="63"/>
  </r>
  <r>
    <x v="3"/>
    <x v="21"/>
    <s v="周小玉"/>
    <n v="13"/>
    <n v="24"/>
  </r>
  <r>
    <x v="3"/>
    <x v="21"/>
    <s v="何祖華"/>
    <n v="19"/>
    <n v="51"/>
  </r>
  <r>
    <x v="4"/>
    <x v="22"/>
    <s v="吳彥良"/>
    <n v="1"/>
    <n v="0"/>
  </r>
  <r>
    <x v="4"/>
    <x v="22"/>
    <s v="黃巧慧"/>
    <n v="4"/>
    <n v="0"/>
  </r>
  <r>
    <x v="4"/>
    <x v="22"/>
    <s v="陳慧霞"/>
    <n v="5"/>
    <n v="0"/>
  </r>
  <r>
    <x v="4"/>
    <x v="23"/>
    <s v="朱庭逸"/>
    <n v="21"/>
    <n v="150"/>
  </r>
  <r>
    <x v="4"/>
    <x v="24"/>
    <s v="柯雅娟"/>
    <n v="10"/>
    <n v="158"/>
  </r>
  <r>
    <x v="4"/>
    <x v="25"/>
    <s v="黃明媛"/>
    <n v="31"/>
    <n v="93"/>
  </r>
  <r>
    <x v="4"/>
    <x v="25"/>
    <s v="謝維合"/>
    <n v="36"/>
    <n v="102"/>
  </r>
  <r>
    <x v="4"/>
    <x v="25"/>
    <s v="吳可文"/>
    <n v="5"/>
    <n v="15"/>
  </r>
  <r>
    <x v="4"/>
    <x v="26"/>
    <s v="施勝誠"/>
    <n v="3"/>
    <n v="0"/>
  </r>
  <r>
    <x v="5"/>
    <x v="27"/>
    <s v="王晴慧"/>
    <n v="57"/>
    <n v="604"/>
  </r>
  <r>
    <x v="5"/>
    <x v="27"/>
    <s v="王惠姬"/>
    <n v="85"/>
    <n v="16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莊淑惠"/>
    <n v="41"/>
    <n v="216"/>
  </r>
  <r>
    <x v="0"/>
    <x v="0"/>
    <s v="黃麗娟"/>
    <n v="1"/>
    <n v="32"/>
  </r>
  <r>
    <x v="0"/>
    <x v="0"/>
    <s v="黃雅文"/>
    <n v="35"/>
    <n v="110"/>
  </r>
  <r>
    <x v="0"/>
    <x v="1"/>
    <s v="趙哲毅"/>
    <n v="7"/>
    <n v="21"/>
  </r>
  <r>
    <x v="0"/>
    <x v="1"/>
    <s v="陳曉鈴"/>
    <n v="10"/>
    <n v="29"/>
  </r>
  <r>
    <x v="0"/>
    <x v="1"/>
    <s v="韓建國"/>
    <n v="52"/>
    <n v="217"/>
  </r>
  <r>
    <x v="0"/>
    <x v="1"/>
    <s v="楊雅甄"/>
    <n v="23"/>
    <n v="0"/>
  </r>
  <r>
    <x v="0"/>
    <x v="2"/>
    <s v="施養佳"/>
    <n v="12"/>
    <n v="48"/>
  </r>
  <r>
    <x v="0"/>
    <x v="2"/>
    <s v="范宗宸"/>
    <n v="1"/>
    <n v="4"/>
  </r>
  <r>
    <x v="0"/>
    <x v="2"/>
    <s v="黃素華"/>
    <n v="2"/>
    <n v="0"/>
  </r>
  <r>
    <x v="0"/>
    <x v="3"/>
    <s v="郭俊顯"/>
    <n v="41"/>
    <n v="177"/>
  </r>
  <r>
    <x v="0"/>
    <x v="3"/>
    <s v="吳信輝"/>
    <n v="12"/>
    <n v="41"/>
  </r>
  <r>
    <x v="0"/>
    <x v="3"/>
    <s v="李淑貞"/>
    <n v="4"/>
    <n v="12"/>
  </r>
  <r>
    <x v="0"/>
    <x v="3"/>
    <s v="李志鴻"/>
    <n v="8"/>
    <n v="48"/>
  </r>
  <r>
    <x v="0"/>
    <x v="3"/>
    <s v="張芸瑄"/>
    <n v="2"/>
    <n v="16"/>
  </r>
  <r>
    <x v="0"/>
    <x v="4"/>
    <s v="蕭秋月"/>
    <n v="10"/>
    <n v="83"/>
  </r>
  <r>
    <x v="0"/>
    <x v="4"/>
    <s v="簡慧雯"/>
    <n v="77"/>
    <n v="198"/>
  </r>
  <r>
    <x v="0"/>
    <x v="4"/>
    <s v="陳逸卉"/>
    <n v="34"/>
    <n v="200"/>
  </r>
  <r>
    <x v="0"/>
    <x v="4"/>
    <s v="姚雅莉"/>
    <n v="16"/>
    <n v="48"/>
  </r>
  <r>
    <x v="0"/>
    <x v="5"/>
    <s v="陳經中"/>
    <n v="13"/>
    <n v="34"/>
  </r>
  <r>
    <x v="0"/>
    <x v="5"/>
    <s v="林惠雯"/>
    <n v="28"/>
    <n v="84"/>
  </r>
  <r>
    <x v="1"/>
    <x v="6"/>
    <s v="張培均"/>
    <n v="24"/>
    <n v="69"/>
  </r>
  <r>
    <x v="1"/>
    <x v="6"/>
    <s v="詹雯玲"/>
    <n v="36"/>
    <n v="107"/>
  </r>
  <r>
    <x v="1"/>
    <x v="7"/>
    <s v="莊政宏"/>
    <n v="37"/>
    <n v="97"/>
  </r>
  <r>
    <x v="1"/>
    <x v="7"/>
    <s v="蔡志仁"/>
    <n v="31"/>
    <n v="93"/>
  </r>
  <r>
    <x v="1"/>
    <x v="7"/>
    <s v="龔自良"/>
    <n v="35"/>
    <n v="133"/>
  </r>
  <r>
    <x v="1"/>
    <x v="7"/>
    <s v="呂威甫"/>
    <n v="14"/>
    <n v="44"/>
  </r>
  <r>
    <x v="1"/>
    <x v="7"/>
    <s v="楊偉儒"/>
    <n v="35"/>
    <n v="123"/>
  </r>
  <r>
    <x v="1"/>
    <x v="7"/>
    <s v="陳永欽"/>
    <n v="1"/>
    <n v="0"/>
  </r>
  <r>
    <x v="1"/>
    <x v="7"/>
    <s v="曾憲雄"/>
    <n v="1"/>
    <n v="2"/>
  </r>
  <r>
    <x v="1"/>
    <x v="7"/>
    <s v="時文中"/>
    <n v="1"/>
    <n v="4"/>
  </r>
  <r>
    <x v="1"/>
    <x v="8"/>
    <s v="陳柏淩"/>
    <n v="29"/>
    <n v="90"/>
  </r>
  <r>
    <x v="1"/>
    <x v="8"/>
    <s v="潘信宏"/>
    <n v="2"/>
    <n v="0"/>
  </r>
  <r>
    <x v="1"/>
    <x v="9"/>
    <s v="陳榮燊"/>
    <n v="1"/>
    <n v="3"/>
  </r>
  <r>
    <x v="1"/>
    <x v="10"/>
    <s v="林家安"/>
    <n v="2"/>
    <n v="0"/>
  </r>
  <r>
    <x v="1"/>
    <x v="10"/>
    <s v="林佳漢"/>
    <n v="7"/>
    <n v="0"/>
  </r>
  <r>
    <x v="1"/>
    <x v="10"/>
    <s v="李信邦"/>
    <n v="1"/>
    <n v="0"/>
  </r>
  <r>
    <x v="1"/>
    <x v="10"/>
    <s v="廖偉智"/>
    <n v="2"/>
    <n v="0"/>
  </r>
  <r>
    <x v="1"/>
    <x v="10"/>
    <s v="王玲玲"/>
    <n v="2"/>
    <n v="0"/>
  </r>
  <r>
    <x v="1"/>
    <x v="10"/>
    <s v="陸清達"/>
    <n v="2"/>
    <n v="0"/>
  </r>
  <r>
    <x v="1"/>
    <x v="10"/>
    <s v="陳啟英"/>
    <n v="3"/>
    <n v="0"/>
  </r>
  <r>
    <x v="1"/>
    <x v="10"/>
    <s v="陳士農"/>
    <n v="3"/>
    <n v="0"/>
  </r>
  <r>
    <x v="1"/>
    <x v="10"/>
    <s v="沈俊宏"/>
    <n v="1"/>
    <n v="0"/>
  </r>
  <r>
    <x v="1"/>
    <x v="10"/>
    <s v="張建人"/>
    <n v="3"/>
    <n v="0"/>
  </r>
  <r>
    <x v="1"/>
    <x v="10"/>
    <s v="李翊駿"/>
    <n v="1"/>
    <n v="0"/>
  </r>
  <r>
    <x v="2"/>
    <x v="11"/>
    <s v="吳欣蓓"/>
    <n v="2"/>
    <n v="8"/>
  </r>
  <r>
    <x v="2"/>
    <x v="11"/>
    <s v="朱立聖"/>
    <n v="2"/>
    <n v="10"/>
  </r>
  <r>
    <x v="2"/>
    <x v="11"/>
    <s v="張庭彰"/>
    <n v="1"/>
    <n v="5"/>
  </r>
  <r>
    <x v="2"/>
    <x v="11"/>
    <s v="鄭家年"/>
    <n v="1"/>
    <n v="3"/>
  </r>
  <r>
    <x v="2"/>
    <x v="11"/>
    <s v="莊淑惠"/>
    <n v="1"/>
    <n v="4"/>
  </r>
  <r>
    <x v="2"/>
    <x v="11"/>
    <s v="林佩冠"/>
    <n v="1"/>
    <n v="5"/>
  </r>
  <r>
    <x v="2"/>
    <x v="11"/>
    <s v="許昌賢"/>
    <n v="1"/>
    <n v="5"/>
  </r>
  <r>
    <x v="2"/>
    <x v="11"/>
    <s v="張少樑"/>
    <n v="2"/>
    <n v="7"/>
  </r>
  <r>
    <x v="2"/>
    <x v="11"/>
    <s v="蔡碩倉"/>
    <n v="3"/>
    <n v="9"/>
  </r>
  <r>
    <x v="2"/>
    <x v="11"/>
    <s v="何雅利"/>
    <n v="1"/>
    <n v="4"/>
  </r>
  <r>
    <x v="2"/>
    <x v="11"/>
    <s v="王郁玫"/>
    <n v="2"/>
    <n v="5"/>
  </r>
  <r>
    <x v="2"/>
    <x v="12"/>
    <s v="鄭正豐"/>
    <n v="2"/>
    <n v="8"/>
  </r>
  <r>
    <x v="2"/>
    <x v="12"/>
    <s v="王冠婷"/>
    <n v="2"/>
    <n v="12"/>
  </r>
  <r>
    <x v="2"/>
    <x v="12"/>
    <s v="林家仰"/>
    <n v="5"/>
    <n v="15"/>
  </r>
  <r>
    <x v="2"/>
    <x v="13"/>
    <s v="呂佳茹"/>
    <n v="17"/>
    <n v="32"/>
  </r>
  <r>
    <x v="2"/>
    <x v="13"/>
    <s v="林宜欣"/>
    <n v="3"/>
    <n v="23"/>
  </r>
  <r>
    <x v="2"/>
    <x v="13"/>
    <s v="林銘昌"/>
    <n v="3"/>
    <n v="9"/>
  </r>
  <r>
    <x v="2"/>
    <x v="13"/>
    <s v="林錫銓"/>
    <n v="4"/>
    <n v="18"/>
  </r>
  <r>
    <x v="2"/>
    <x v="13"/>
    <s v="高立學"/>
    <n v="20"/>
    <n v="104"/>
  </r>
  <r>
    <x v="2"/>
    <x v="13"/>
    <s v="張祐誠"/>
    <n v="7"/>
    <n v="14"/>
  </r>
  <r>
    <x v="2"/>
    <x v="13"/>
    <s v="張曼玲"/>
    <n v="3"/>
    <n v="10"/>
  </r>
  <r>
    <x v="2"/>
    <x v="13"/>
    <s v="張嵐蘭"/>
    <n v="1"/>
    <n v="2"/>
  </r>
  <r>
    <x v="2"/>
    <x v="13"/>
    <s v="許世芸"/>
    <n v="3"/>
    <n v="9"/>
  </r>
  <r>
    <x v="2"/>
    <x v="13"/>
    <s v="陳崇昊"/>
    <n v="1"/>
    <n v="3"/>
  </r>
  <r>
    <x v="2"/>
    <x v="13"/>
    <s v="童秋霞"/>
    <n v="3"/>
    <n v="6"/>
  </r>
  <r>
    <x v="2"/>
    <x v="13"/>
    <s v="賴政豪"/>
    <n v="9"/>
    <n v="19"/>
  </r>
  <r>
    <x v="2"/>
    <x v="13"/>
    <s v="湯大偉"/>
    <n v="2"/>
    <n v="6"/>
  </r>
  <r>
    <x v="2"/>
    <x v="14"/>
    <s v="邱紹群"/>
    <n v="38"/>
    <n v="122"/>
  </r>
  <r>
    <x v="2"/>
    <x v="14"/>
    <s v="周玲儀"/>
    <n v="25"/>
    <n v="84"/>
  </r>
  <r>
    <x v="2"/>
    <x v="15"/>
    <s v="蔡永順"/>
    <n v="25"/>
    <n v="142"/>
  </r>
  <r>
    <x v="2"/>
    <x v="16"/>
    <s v="蔡佩芬"/>
    <n v="37"/>
    <n v="74"/>
  </r>
  <r>
    <x v="2"/>
    <x v="16"/>
    <s v="宋名晰"/>
    <n v="23"/>
    <n v="115"/>
  </r>
  <r>
    <x v="2"/>
    <x v="16"/>
    <s v="蘇滿麗"/>
    <n v="27"/>
    <n v="81"/>
  </r>
  <r>
    <x v="3"/>
    <x v="17"/>
    <s v="古綺玲"/>
    <n v="13"/>
    <n v="39"/>
  </r>
  <r>
    <x v="3"/>
    <x v="18"/>
    <s v="南玉芬"/>
    <n v="12"/>
    <n v="77"/>
  </r>
  <r>
    <x v="3"/>
    <x v="18"/>
    <s v="廖淑娟"/>
    <n v="12"/>
    <n v="36"/>
  </r>
  <r>
    <x v="3"/>
    <x v="18"/>
    <s v="蕭至邦"/>
    <n v="10"/>
    <n v="63"/>
  </r>
  <r>
    <x v="3"/>
    <x v="19"/>
    <s v="徵集中"/>
    <n v="0"/>
    <n v="0"/>
  </r>
  <r>
    <x v="4"/>
    <x v="20"/>
    <s v="蔡明欣"/>
    <n v="16"/>
    <n v="33"/>
  </r>
  <r>
    <x v="4"/>
    <x v="21"/>
    <s v="朱庭逸"/>
    <n v="35"/>
    <n v="93"/>
  </r>
  <r>
    <x v="4"/>
    <x v="22"/>
    <s v="柯雅娟"/>
    <n v="2"/>
    <n v="4"/>
  </r>
  <r>
    <x v="4"/>
    <x v="23"/>
    <s v="謝維合"/>
    <n v="40"/>
    <n v="131"/>
  </r>
  <r>
    <x v="4"/>
    <x v="23"/>
    <s v="吳可文"/>
    <n v="22"/>
    <n v="94"/>
  </r>
  <r>
    <x v="4"/>
    <x v="24"/>
    <s v="徵集中"/>
    <n v="0"/>
    <n v="0"/>
  </r>
  <r>
    <x v="5"/>
    <x v="25"/>
    <s v="王晴慧"/>
    <n v="47"/>
    <n v="103"/>
  </r>
  <r>
    <x v="5"/>
    <x v="25"/>
    <s v="王惠姬"/>
    <n v="3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樞紐分析表2" cacheId="8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>
  <location ref="A3:C38" firstHeaderRow="0" firstDataRow="1" firstDataCol="1"/>
  <pivotFields count="5">
    <pivotField axis="axisRow" showAll="0">
      <items count="7">
        <item x="3"/>
        <item x="5"/>
        <item x="4"/>
        <item x="1"/>
        <item x="2"/>
        <item x="0"/>
        <item t="default"/>
      </items>
    </pivotField>
    <pivotField axis="axisRow" showAll="0">
      <items count="29">
        <item x="3"/>
        <item x="19"/>
        <item x="21"/>
        <item x="2"/>
        <item x="9"/>
        <item x="15"/>
        <item x="12"/>
        <item x="11"/>
        <item x="20"/>
        <item x="1"/>
        <item x="26"/>
        <item x="25"/>
        <item x="17"/>
        <item x="18"/>
        <item x="0"/>
        <item x="27"/>
        <item x="24"/>
        <item x="5"/>
        <item x="23"/>
        <item x="16"/>
        <item x="14"/>
        <item x="10"/>
        <item x="13"/>
        <item x="22"/>
        <item x="6"/>
        <item x="7"/>
        <item x="4"/>
        <item x="8"/>
        <item t="default"/>
      </items>
    </pivotField>
    <pivotField dataField="1" showAll="0"/>
    <pivotField dataField="1" showAll="0"/>
    <pivotField showAll="0"/>
  </pivotFields>
  <rowFields count="2">
    <field x="0"/>
    <field x="1"/>
  </rowFields>
  <rowItems count="35">
    <i>
      <x/>
    </i>
    <i r="1">
      <x v="1"/>
    </i>
    <i r="1">
      <x v="2"/>
    </i>
    <i r="1">
      <x v="8"/>
    </i>
    <i>
      <x v="1"/>
    </i>
    <i r="1">
      <x v="15"/>
    </i>
    <i>
      <x v="2"/>
    </i>
    <i r="1">
      <x v="10"/>
    </i>
    <i r="1">
      <x v="11"/>
    </i>
    <i r="1">
      <x v="16"/>
    </i>
    <i r="1">
      <x v="18"/>
    </i>
    <i r="1">
      <x v="23"/>
    </i>
    <i>
      <x v="3"/>
    </i>
    <i r="1">
      <x v="4"/>
    </i>
    <i r="1">
      <x v="6"/>
    </i>
    <i r="1">
      <x v="7"/>
    </i>
    <i r="1">
      <x v="21"/>
    </i>
    <i r="1">
      <x v="22"/>
    </i>
    <i>
      <x v="4"/>
    </i>
    <i r="1">
      <x v="5"/>
    </i>
    <i r="1">
      <x v="12"/>
    </i>
    <i r="1">
      <x v="13"/>
    </i>
    <i r="1">
      <x v="19"/>
    </i>
    <i r="1">
      <x v="20"/>
    </i>
    <i>
      <x v="5"/>
    </i>
    <i r="1">
      <x/>
    </i>
    <i r="1">
      <x v="3"/>
    </i>
    <i r="1">
      <x v="9"/>
    </i>
    <i r="1">
      <x v="14"/>
    </i>
    <i r="1">
      <x v="17"/>
    </i>
    <i r="1">
      <x v="24"/>
    </i>
    <i r="1">
      <x v="25"/>
    </i>
    <i r="1">
      <x v="26"/>
    </i>
    <i r="1">
      <x v="27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指導老師" fld="2" subtotal="count" baseField="0" baseItem="0"/>
    <dataField name="加總 - 學習社群組數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3" cacheId="12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>
  <location ref="A3:C36" firstHeaderRow="0" firstDataRow="1" firstDataCol="1"/>
  <pivotFields count="5">
    <pivotField axis="axisRow" showAll="0">
      <items count="7">
        <item x="3"/>
        <item x="5"/>
        <item x="4"/>
        <item x="1"/>
        <item x="2"/>
        <item x="0"/>
        <item t="default"/>
      </items>
    </pivotField>
    <pivotField axis="axisRow" showAll="0">
      <items count="27">
        <item x="3"/>
        <item x="17"/>
        <item x="19"/>
        <item x="2"/>
        <item x="6"/>
        <item x="13"/>
        <item x="9"/>
        <item x="8"/>
        <item x="18"/>
        <item x="1"/>
        <item x="24"/>
        <item x="23"/>
        <item x="15"/>
        <item x="16"/>
        <item x="0"/>
        <item x="25"/>
        <item x="22"/>
        <item x="5"/>
        <item x="21"/>
        <item x="14"/>
        <item x="11"/>
        <item x="12"/>
        <item x="7"/>
        <item x="10"/>
        <item x="20"/>
        <item x="4"/>
        <item t="default"/>
      </items>
    </pivotField>
    <pivotField dataField="1" showAll="0"/>
    <pivotField dataField="1" showAll="0"/>
    <pivotField showAll="0"/>
  </pivotFields>
  <rowFields count="2">
    <field x="0"/>
    <field x="1"/>
  </rowFields>
  <rowItems count="33">
    <i>
      <x/>
    </i>
    <i r="1">
      <x v="1"/>
    </i>
    <i r="1">
      <x v="2"/>
    </i>
    <i r="1">
      <x v="8"/>
    </i>
    <i>
      <x v="1"/>
    </i>
    <i r="1">
      <x v="15"/>
    </i>
    <i>
      <x v="2"/>
    </i>
    <i r="1">
      <x v="10"/>
    </i>
    <i r="1">
      <x v="11"/>
    </i>
    <i r="1">
      <x v="16"/>
    </i>
    <i r="1">
      <x v="18"/>
    </i>
    <i r="1">
      <x v="24"/>
    </i>
    <i>
      <x v="3"/>
    </i>
    <i r="1">
      <x v="4"/>
    </i>
    <i r="1">
      <x v="6"/>
    </i>
    <i r="1">
      <x v="7"/>
    </i>
    <i r="1">
      <x v="22"/>
    </i>
    <i r="1">
      <x v="23"/>
    </i>
    <i>
      <x v="4"/>
    </i>
    <i r="1">
      <x v="5"/>
    </i>
    <i r="1">
      <x v="12"/>
    </i>
    <i r="1">
      <x v="13"/>
    </i>
    <i r="1">
      <x v="19"/>
    </i>
    <i r="1">
      <x v="20"/>
    </i>
    <i r="1">
      <x v="21"/>
    </i>
    <i>
      <x v="5"/>
    </i>
    <i r="1">
      <x/>
    </i>
    <i r="1">
      <x v="3"/>
    </i>
    <i r="1">
      <x v="9"/>
    </i>
    <i r="1">
      <x v="14"/>
    </i>
    <i r="1">
      <x v="17"/>
    </i>
    <i r="1">
      <x v="25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指導老師" fld="2" subtotal="count" baseField="0" baseItem="0"/>
    <dataField name="加總 - 學習社群組數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opLeftCell="A10" workbookViewId="0">
      <selection activeCell="M28" sqref="M28"/>
    </sheetView>
  </sheetViews>
  <sheetFormatPr defaultRowHeight="12.75"/>
  <cols>
    <col min="1" max="1" width="30.42578125" bestFit="1" customWidth="1"/>
    <col min="2" max="2" width="15.140625" bestFit="1" customWidth="1"/>
    <col min="3" max="3" width="19.28515625" bestFit="1" customWidth="1"/>
  </cols>
  <sheetData>
    <row r="3" spans="1:3">
      <c r="A3" s="67" t="s">
        <v>202</v>
      </c>
      <c r="B3" t="s">
        <v>203</v>
      </c>
      <c r="C3" t="s">
        <v>204</v>
      </c>
    </row>
    <row r="4" spans="1:3">
      <c r="A4" s="68" t="s">
        <v>154</v>
      </c>
      <c r="B4" s="70">
        <v>9</v>
      </c>
      <c r="C4" s="70">
        <v>173</v>
      </c>
    </row>
    <row r="5" spans="1:3">
      <c r="A5" s="69" t="s">
        <v>157</v>
      </c>
      <c r="B5" s="70">
        <v>2</v>
      </c>
      <c r="C5" s="70">
        <v>49</v>
      </c>
    </row>
    <row r="6" spans="1:3">
      <c r="A6" s="69" t="s">
        <v>166</v>
      </c>
      <c r="B6" s="70">
        <v>5</v>
      </c>
      <c r="C6" s="70">
        <v>85</v>
      </c>
    </row>
    <row r="7" spans="1:3">
      <c r="A7" s="69" t="s">
        <v>163</v>
      </c>
      <c r="B7" s="70">
        <v>2</v>
      </c>
      <c r="C7" s="70">
        <v>39</v>
      </c>
    </row>
    <row r="8" spans="1:3">
      <c r="A8" s="68" t="s">
        <v>187</v>
      </c>
      <c r="B8" s="70">
        <v>2</v>
      </c>
      <c r="C8" s="70">
        <v>142</v>
      </c>
    </row>
    <row r="9" spans="1:3">
      <c r="A9" s="69" t="s">
        <v>187</v>
      </c>
      <c r="B9" s="70">
        <v>2</v>
      </c>
      <c r="C9" s="70">
        <v>142</v>
      </c>
    </row>
    <row r="10" spans="1:3">
      <c r="A10" s="68" t="s">
        <v>172</v>
      </c>
      <c r="B10" s="70">
        <v>9</v>
      </c>
      <c r="C10" s="70">
        <v>116</v>
      </c>
    </row>
    <row r="11" spans="1:3">
      <c r="A11" s="69" t="s">
        <v>185</v>
      </c>
      <c r="B11" s="70">
        <v>1</v>
      </c>
      <c r="C11" s="70">
        <v>3</v>
      </c>
    </row>
    <row r="12" spans="1:3">
      <c r="A12" s="69" t="s">
        <v>181</v>
      </c>
      <c r="B12" s="70">
        <v>3</v>
      </c>
      <c r="C12" s="70">
        <v>72</v>
      </c>
    </row>
    <row r="13" spans="1:3">
      <c r="A13" s="69" t="s">
        <v>179</v>
      </c>
      <c r="B13" s="70">
        <v>1</v>
      </c>
      <c r="C13" s="70">
        <v>10</v>
      </c>
    </row>
    <row r="14" spans="1:3">
      <c r="A14" s="69" t="s">
        <v>177</v>
      </c>
      <c r="B14" s="70">
        <v>1</v>
      </c>
      <c r="C14" s="70">
        <v>21</v>
      </c>
    </row>
    <row r="15" spans="1:3">
      <c r="A15" s="69" t="s">
        <v>173</v>
      </c>
      <c r="B15" s="70">
        <v>3</v>
      </c>
      <c r="C15" s="70">
        <v>10</v>
      </c>
    </row>
    <row r="16" spans="1:3">
      <c r="A16" s="68" t="s">
        <v>70</v>
      </c>
      <c r="B16" s="70">
        <v>28</v>
      </c>
      <c r="C16" s="70">
        <v>258</v>
      </c>
    </row>
    <row r="17" spans="1:3">
      <c r="A17" s="69" t="s">
        <v>71</v>
      </c>
      <c r="B17" s="70">
        <v>2</v>
      </c>
      <c r="C17" s="70">
        <v>47</v>
      </c>
    </row>
    <row r="18" spans="1:3">
      <c r="A18" s="69" t="s">
        <v>83</v>
      </c>
      <c r="B18" s="70">
        <v>8</v>
      </c>
      <c r="C18" s="70">
        <v>8</v>
      </c>
    </row>
    <row r="19" spans="1:3">
      <c r="A19" s="69" t="s">
        <v>81</v>
      </c>
      <c r="B19" s="70">
        <v>1</v>
      </c>
      <c r="C19" s="70">
        <v>45</v>
      </c>
    </row>
    <row r="20" spans="1:3">
      <c r="A20" s="69" t="s">
        <v>74</v>
      </c>
      <c r="B20" s="70">
        <v>5</v>
      </c>
      <c r="C20" s="70">
        <v>103</v>
      </c>
    </row>
    <row r="21" spans="1:3">
      <c r="A21" s="69" t="s">
        <v>94</v>
      </c>
      <c r="B21" s="70">
        <v>12</v>
      </c>
      <c r="C21" s="70">
        <v>55</v>
      </c>
    </row>
    <row r="22" spans="1:3">
      <c r="A22" s="68" t="s">
        <v>110</v>
      </c>
      <c r="B22" s="70">
        <v>26</v>
      </c>
      <c r="C22" s="70">
        <v>354</v>
      </c>
    </row>
    <row r="23" spans="1:3">
      <c r="A23" s="69" t="s">
        <v>116</v>
      </c>
      <c r="B23" s="70">
        <v>13</v>
      </c>
      <c r="C23" s="70">
        <v>52</v>
      </c>
    </row>
    <row r="24" spans="1:3">
      <c r="A24" s="69" t="s">
        <v>135</v>
      </c>
      <c r="B24" s="70">
        <v>4</v>
      </c>
      <c r="C24" s="70">
        <v>118</v>
      </c>
    </row>
    <row r="25" spans="1:3">
      <c r="A25" s="69" t="s">
        <v>145</v>
      </c>
      <c r="B25" s="70">
        <v>3</v>
      </c>
      <c r="C25" s="70">
        <v>115</v>
      </c>
    </row>
    <row r="26" spans="1:3">
      <c r="A26" s="69" t="s">
        <v>131</v>
      </c>
      <c r="B26" s="70">
        <v>3</v>
      </c>
      <c r="C26" s="70">
        <v>62</v>
      </c>
    </row>
    <row r="27" spans="1:3">
      <c r="A27" s="69" t="s">
        <v>112</v>
      </c>
      <c r="B27" s="70">
        <v>3</v>
      </c>
      <c r="C27" s="70">
        <v>7</v>
      </c>
    </row>
    <row r="28" spans="1:3">
      <c r="A28" s="68" t="s">
        <v>9</v>
      </c>
      <c r="B28" s="70">
        <v>31</v>
      </c>
      <c r="C28" s="70">
        <v>630</v>
      </c>
    </row>
    <row r="29" spans="1:3">
      <c r="A29" s="69" t="s">
        <v>23</v>
      </c>
      <c r="B29" s="70">
        <v>5</v>
      </c>
      <c r="C29" s="70">
        <v>110</v>
      </c>
    </row>
    <row r="30" spans="1:3">
      <c r="A30" s="69" t="s">
        <v>18</v>
      </c>
      <c r="B30" s="70">
        <v>2</v>
      </c>
      <c r="C30" s="70">
        <v>40</v>
      </c>
    </row>
    <row r="31" spans="1:3">
      <c r="A31" s="69" t="s">
        <v>16</v>
      </c>
      <c r="B31" s="70">
        <v>7</v>
      </c>
      <c r="C31" s="70">
        <v>236</v>
      </c>
    </row>
    <row r="32" spans="1:3">
      <c r="A32" s="69" t="s">
        <v>12</v>
      </c>
      <c r="B32" s="70">
        <v>2</v>
      </c>
      <c r="C32" s="70">
        <v>92</v>
      </c>
    </row>
    <row r="33" spans="1:3">
      <c r="A33" s="69" t="s">
        <v>38</v>
      </c>
      <c r="B33" s="70">
        <v>2</v>
      </c>
      <c r="C33" s="70">
        <v>26</v>
      </c>
    </row>
    <row r="34" spans="1:3">
      <c r="A34" s="69" t="s">
        <v>41</v>
      </c>
      <c r="B34" s="70">
        <v>3</v>
      </c>
      <c r="C34" s="70">
        <v>24</v>
      </c>
    </row>
    <row r="35" spans="1:3">
      <c r="A35" s="69" t="s">
        <v>45</v>
      </c>
      <c r="B35" s="70">
        <v>3</v>
      </c>
      <c r="C35" s="70">
        <v>3</v>
      </c>
    </row>
    <row r="36" spans="1:3">
      <c r="A36" s="69" t="s">
        <v>31</v>
      </c>
      <c r="B36" s="70">
        <v>5</v>
      </c>
      <c r="C36" s="70">
        <v>75</v>
      </c>
    </row>
    <row r="37" spans="1:3">
      <c r="A37" s="69" t="s">
        <v>53</v>
      </c>
      <c r="B37" s="70">
        <v>2</v>
      </c>
      <c r="C37" s="70">
        <v>24</v>
      </c>
    </row>
    <row r="38" spans="1:3">
      <c r="A38" s="68" t="s">
        <v>190</v>
      </c>
      <c r="B38" s="70">
        <v>105</v>
      </c>
      <c r="C38" s="70">
        <v>1673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0"/>
  <sheetViews>
    <sheetView tabSelected="1" workbookViewId="0">
      <selection activeCell="H17" sqref="H17"/>
    </sheetView>
  </sheetViews>
  <sheetFormatPr defaultColWidth="17.28515625" defaultRowHeight="15" customHeight="1"/>
  <cols>
    <col min="2" max="2" width="25.7109375" customWidth="1"/>
  </cols>
  <sheetData>
    <row r="1" spans="1:7" ht="15" customHeight="1">
      <c r="A1" s="62" t="s">
        <v>1</v>
      </c>
      <c r="B1" s="63"/>
      <c r="C1" s="63"/>
      <c r="D1" s="63"/>
      <c r="E1" s="63"/>
      <c r="F1" s="5" t="s">
        <v>4</v>
      </c>
      <c r="G1" s="14"/>
    </row>
    <row r="2" spans="1:7" ht="15" customHeight="1">
      <c r="A2" s="18" t="s">
        <v>5</v>
      </c>
      <c r="B2" s="18" t="s">
        <v>6</v>
      </c>
      <c r="C2" s="18" t="s">
        <v>10</v>
      </c>
      <c r="D2" s="18" t="s">
        <v>11</v>
      </c>
      <c r="E2" s="20" t="s">
        <v>8</v>
      </c>
      <c r="F2" s="22" t="s">
        <v>13</v>
      </c>
      <c r="G2" s="23"/>
    </row>
    <row r="3" spans="1:7" ht="15" customHeight="1">
      <c r="A3" s="25" t="s">
        <v>9</v>
      </c>
      <c r="B3" s="18" t="s">
        <v>12</v>
      </c>
      <c r="C3" s="22" t="s">
        <v>14</v>
      </c>
      <c r="D3" s="18">
        <v>45</v>
      </c>
      <c r="E3" s="18">
        <v>146</v>
      </c>
      <c r="F3" s="22" t="s">
        <v>22</v>
      </c>
      <c r="G3" s="23"/>
    </row>
    <row r="4" spans="1:7" ht="15" customHeight="1">
      <c r="A4" s="25" t="s">
        <v>9</v>
      </c>
      <c r="B4" s="18" t="s">
        <v>12</v>
      </c>
      <c r="C4" s="22" t="s">
        <v>19</v>
      </c>
      <c r="D4" s="18">
        <v>47</v>
      </c>
      <c r="E4" s="18">
        <v>47</v>
      </c>
      <c r="F4" s="22" t="s">
        <v>22</v>
      </c>
      <c r="G4" s="23"/>
    </row>
    <row r="5" spans="1:7" ht="15" customHeight="1">
      <c r="A5" s="25" t="s">
        <v>9</v>
      </c>
      <c r="B5" s="18" t="s">
        <v>16</v>
      </c>
      <c r="C5" s="18" t="s">
        <v>24</v>
      </c>
      <c r="D5" s="18">
        <v>50</v>
      </c>
      <c r="E5" s="18">
        <v>131</v>
      </c>
      <c r="F5" s="22" t="s">
        <v>25</v>
      </c>
      <c r="G5" s="23"/>
    </row>
    <row r="6" spans="1:7" ht="15" customHeight="1">
      <c r="A6" s="25" t="s">
        <v>9</v>
      </c>
      <c r="B6" s="18" t="s">
        <v>16</v>
      </c>
      <c r="C6" s="18" t="s">
        <v>26</v>
      </c>
      <c r="D6" s="18">
        <v>32</v>
      </c>
      <c r="E6" s="18">
        <v>135</v>
      </c>
      <c r="F6" s="22" t="s">
        <v>25</v>
      </c>
      <c r="G6" s="23"/>
    </row>
    <row r="7" spans="1:7" ht="15" customHeight="1">
      <c r="A7" s="25" t="s">
        <v>9</v>
      </c>
      <c r="B7" s="18" t="s">
        <v>16</v>
      </c>
      <c r="C7" s="18" t="s">
        <v>27</v>
      </c>
      <c r="D7" s="18">
        <v>11</v>
      </c>
      <c r="E7" s="18">
        <v>33</v>
      </c>
      <c r="F7" s="22" t="s">
        <v>28</v>
      </c>
      <c r="G7" s="23"/>
    </row>
    <row r="8" spans="1:7" ht="15" customHeight="1">
      <c r="A8" s="25" t="s">
        <v>9</v>
      </c>
      <c r="B8" s="18" t="s">
        <v>16</v>
      </c>
      <c r="C8" s="18" t="s">
        <v>29</v>
      </c>
      <c r="D8" s="18">
        <v>29</v>
      </c>
      <c r="E8" s="18">
        <v>263</v>
      </c>
      <c r="F8" s="22" t="s">
        <v>30</v>
      </c>
      <c r="G8" s="23"/>
    </row>
    <row r="9" spans="1:7" ht="15" customHeight="1">
      <c r="A9" s="25" t="s">
        <v>9</v>
      </c>
      <c r="B9" s="18" t="s">
        <v>16</v>
      </c>
      <c r="C9" s="18" t="s">
        <v>32</v>
      </c>
      <c r="D9" s="18">
        <v>57</v>
      </c>
      <c r="E9" s="18">
        <v>287</v>
      </c>
      <c r="F9" s="28" t="s">
        <v>33</v>
      </c>
      <c r="G9" s="23"/>
    </row>
    <row r="10" spans="1:7" ht="15" customHeight="1">
      <c r="A10" s="25" t="s">
        <v>9</v>
      </c>
      <c r="B10" s="18" t="s">
        <v>16</v>
      </c>
      <c r="C10" s="18" t="s">
        <v>39</v>
      </c>
      <c r="D10" s="18">
        <v>26</v>
      </c>
      <c r="E10" s="18">
        <v>25</v>
      </c>
      <c r="F10" s="20" t="s">
        <v>40</v>
      </c>
      <c r="G10" s="23"/>
    </row>
    <row r="11" spans="1:7" ht="15" customHeight="1">
      <c r="A11" s="25" t="s">
        <v>9</v>
      </c>
      <c r="B11" s="18" t="s">
        <v>16</v>
      </c>
      <c r="C11" s="18" t="s">
        <v>34</v>
      </c>
      <c r="D11" s="30">
        <v>31</v>
      </c>
      <c r="E11" s="31">
        <v>93</v>
      </c>
      <c r="F11" s="22" t="s">
        <v>47</v>
      </c>
      <c r="G11" s="23"/>
    </row>
    <row r="12" spans="1:7" ht="15" customHeight="1">
      <c r="A12" s="25" t="s">
        <v>9</v>
      </c>
      <c r="B12" s="18" t="s">
        <v>18</v>
      </c>
      <c r="C12" s="22" t="s">
        <v>35</v>
      </c>
      <c r="D12" s="18">
        <v>37</v>
      </c>
      <c r="E12" s="18">
        <v>143</v>
      </c>
      <c r="F12" s="22" t="s">
        <v>30</v>
      </c>
      <c r="G12" s="23"/>
    </row>
    <row r="13" spans="1:7" ht="15" customHeight="1">
      <c r="A13" s="25" t="s">
        <v>9</v>
      </c>
      <c r="B13" s="18" t="s">
        <v>18</v>
      </c>
      <c r="C13" s="22" t="s">
        <v>37</v>
      </c>
      <c r="D13" s="18">
        <v>3</v>
      </c>
      <c r="E13" s="18">
        <v>3</v>
      </c>
      <c r="F13" s="22" t="s">
        <v>47</v>
      </c>
      <c r="G13" s="23"/>
    </row>
    <row r="14" spans="1:7" ht="15" customHeight="1">
      <c r="A14" s="25" t="s">
        <v>9</v>
      </c>
      <c r="B14" s="18" t="s">
        <v>23</v>
      </c>
      <c r="C14" s="22" t="s">
        <v>48</v>
      </c>
      <c r="D14" s="18">
        <v>33</v>
      </c>
      <c r="E14" s="18">
        <v>119</v>
      </c>
      <c r="F14" s="22" t="s">
        <v>22</v>
      </c>
      <c r="G14" s="23"/>
    </row>
    <row r="15" spans="1:7" ht="15" customHeight="1">
      <c r="A15" s="25" t="s">
        <v>9</v>
      </c>
      <c r="B15" s="18" t="s">
        <v>23</v>
      </c>
      <c r="C15" s="22" t="s">
        <v>43</v>
      </c>
      <c r="D15" s="18">
        <v>34</v>
      </c>
      <c r="E15" s="18">
        <v>139</v>
      </c>
      <c r="F15" s="20" t="s">
        <v>49</v>
      </c>
      <c r="G15" s="23"/>
    </row>
    <row r="16" spans="1:7" ht="15" customHeight="1">
      <c r="A16" s="25" t="s">
        <v>9</v>
      </c>
      <c r="B16" s="18" t="s">
        <v>23</v>
      </c>
      <c r="C16" s="22" t="s">
        <v>44</v>
      </c>
      <c r="D16" s="18">
        <v>5</v>
      </c>
      <c r="E16" s="18">
        <v>18</v>
      </c>
      <c r="F16" s="20" t="s">
        <v>47</v>
      </c>
      <c r="G16" s="23"/>
    </row>
    <row r="17" spans="1:7" ht="15" customHeight="1">
      <c r="A17" s="25" t="s">
        <v>9</v>
      </c>
      <c r="B17" s="18" t="s">
        <v>23</v>
      </c>
      <c r="C17" s="22" t="s">
        <v>46</v>
      </c>
      <c r="D17" s="18">
        <v>21</v>
      </c>
      <c r="E17" s="18">
        <v>0</v>
      </c>
      <c r="F17" s="20" t="s">
        <v>30</v>
      </c>
      <c r="G17" s="14"/>
    </row>
    <row r="18" spans="1:7" ht="15" customHeight="1">
      <c r="A18" s="25" t="s">
        <v>9</v>
      </c>
      <c r="B18" s="18" t="s">
        <v>23</v>
      </c>
      <c r="C18" s="22" t="s">
        <v>50</v>
      </c>
      <c r="D18" s="18">
        <v>17</v>
      </c>
      <c r="E18" s="18">
        <v>93</v>
      </c>
      <c r="F18" s="20" t="s">
        <v>47</v>
      </c>
      <c r="G18" s="23"/>
    </row>
    <row r="19" spans="1:7" ht="15" customHeight="1">
      <c r="A19" s="25" t="s">
        <v>9</v>
      </c>
      <c r="B19" s="18" t="s">
        <v>31</v>
      </c>
      <c r="C19" s="22" t="s">
        <v>51</v>
      </c>
      <c r="D19" s="18">
        <v>11</v>
      </c>
      <c r="E19" s="18">
        <v>248</v>
      </c>
      <c r="F19" s="20" t="s">
        <v>25</v>
      </c>
      <c r="G19" s="23"/>
    </row>
    <row r="20" spans="1:7" ht="15" customHeight="1">
      <c r="A20" s="25" t="s">
        <v>9</v>
      </c>
      <c r="B20" s="18" t="s">
        <v>31</v>
      </c>
      <c r="C20" s="22" t="s">
        <v>52</v>
      </c>
      <c r="D20" s="18">
        <v>11</v>
      </c>
      <c r="E20" s="18">
        <v>119</v>
      </c>
      <c r="F20" s="20" t="s">
        <v>47</v>
      </c>
      <c r="G20" s="23"/>
    </row>
    <row r="21" spans="1:7" ht="15" customHeight="1">
      <c r="A21" s="25" t="s">
        <v>9</v>
      </c>
      <c r="B21" s="18" t="s">
        <v>31</v>
      </c>
      <c r="C21" s="22" t="s">
        <v>54</v>
      </c>
      <c r="D21" s="18">
        <v>16</v>
      </c>
      <c r="E21" s="18">
        <v>191</v>
      </c>
      <c r="F21" s="20" t="s">
        <v>30</v>
      </c>
      <c r="G21" s="23"/>
    </row>
    <row r="22" spans="1:7" ht="15" customHeight="1">
      <c r="A22" s="25" t="s">
        <v>9</v>
      </c>
      <c r="B22" s="18" t="s">
        <v>31</v>
      </c>
      <c r="C22" s="22" t="s">
        <v>55</v>
      </c>
      <c r="D22" s="18">
        <v>30</v>
      </c>
      <c r="E22" s="18">
        <v>91</v>
      </c>
      <c r="F22" s="20" t="s">
        <v>25</v>
      </c>
      <c r="G22" s="23"/>
    </row>
    <row r="23" spans="1:7" ht="15" customHeight="1">
      <c r="A23" s="25" t="s">
        <v>9</v>
      </c>
      <c r="B23" s="18" t="s">
        <v>31</v>
      </c>
      <c r="C23" s="22" t="s">
        <v>56</v>
      </c>
      <c r="D23" s="18">
        <v>7</v>
      </c>
      <c r="E23" s="18">
        <v>166</v>
      </c>
      <c r="F23" s="20" t="s">
        <v>30</v>
      </c>
      <c r="G23" s="23"/>
    </row>
    <row r="24" spans="1:7" ht="15" customHeight="1">
      <c r="A24" s="25" t="s">
        <v>9</v>
      </c>
      <c r="B24" s="18" t="s">
        <v>38</v>
      </c>
      <c r="C24" s="18" t="s">
        <v>57</v>
      </c>
      <c r="D24" s="18">
        <v>8</v>
      </c>
      <c r="E24" s="18">
        <v>7</v>
      </c>
      <c r="F24" s="20" t="s">
        <v>40</v>
      </c>
      <c r="G24" s="23"/>
    </row>
    <row r="25" spans="1:7" ht="15" customHeight="1">
      <c r="A25" s="25" t="s">
        <v>9</v>
      </c>
      <c r="B25" s="18" t="s">
        <v>38</v>
      </c>
      <c r="C25" s="18" t="s">
        <v>58</v>
      </c>
      <c r="D25" s="18">
        <v>18</v>
      </c>
      <c r="E25" s="18">
        <v>73</v>
      </c>
      <c r="F25" s="20" t="s">
        <v>40</v>
      </c>
      <c r="G25" s="23"/>
    </row>
    <row r="26" spans="1:7" ht="15" customHeight="1">
      <c r="A26" s="25" t="s">
        <v>9</v>
      </c>
      <c r="B26" s="18" t="s">
        <v>41</v>
      </c>
      <c r="C26" s="18" t="s">
        <v>59</v>
      </c>
      <c r="D26" s="18">
        <v>10</v>
      </c>
      <c r="E26" s="18">
        <v>0</v>
      </c>
      <c r="F26" s="20" t="s">
        <v>30</v>
      </c>
    </row>
    <row r="27" spans="1:7" ht="15" customHeight="1">
      <c r="A27" s="25" t="s">
        <v>9</v>
      </c>
      <c r="B27" s="18" t="s">
        <v>41</v>
      </c>
      <c r="C27" s="18" t="s">
        <v>61</v>
      </c>
      <c r="D27" s="18">
        <v>10</v>
      </c>
      <c r="E27" s="18">
        <v>15</v>
      </c>
      <c r="F27" s="20" t="s">
        <v>22</v>
      </c>
      <c r="G27" s="23"/>
    </row>
    <row r="28" spans="1:7" ht="15" customHeight="1">
      <c r="A28" s="25" t="s">
        <v>9</v>
      </c>
      <c r="B28" s="18" t="s">
        <v>41</v>
      </c>
      <c r="C28" s="18" t="s">
        <v>63</v>
      </c>
      <c r="D28" s="18">
        <v>4</v>
      </c>
      <c r="E28" s="18">
        <v>11</v>
      </c>
      <c r="F28" s="20" t="s">
        <v>25</v>
      </c>
      <c r="G28" s="23"/>
    </row>
    <row r="29" spans="1:7">
      <c r="A29" s="25" t="s">
        <v>9</v>
      </c>
      <c r="B29" s="18" t="s">
        <v>45</v>
      </c>
      <c r="C29" s="18" t="s">
        <v>64</v>
      </c>
      <c r="D29" s="18">
        <v>1</v>
      </c>
      <c r="E29" s="18">
        <v>3</v>
      </c>
      <c r="F29" s="20" t="s">
        <v>22</v>
      </c>
      <c r="G29" s="23"/>
    </row>
    <row r="30" spans="1:7">
      <c r="A30" s="25" t="s">
        <v>9</v>
      </c>
      <c r="B30" s="18" t="s">
        <v>45</v>
      </c>
      <c r="C30" s="18" t="s">
        <v>65</v>
      </c>
      <c r="D30" s="18">
        <v>1</v>
      </c>
      <c r="E30" s="18">
        <v>0</v>
      </c>
      <c r="F30" s="20" t="s">
        <v>30</v>
      </c>
    </row>
    <row r="31" spans="1:7">
      <c r="A31" s="25" t="s">
        <v>9</v>
      </c>
      <c r="B31" s="18" t="s">
        <v>45</v>
      </c>
      <c r="C31" s="18" t="s">
        <v>66</v>
      </c>
      <c r="D31" s="18">
        <v>1</v>
      </c>
      <c r="E31" s="18">
        <v>3</v>
      </c>
      <c r="F31" s="20" t="s">
        <v>47</v>
      </c>
      <c r="G31" s="23"/>
    </row>
    <row r="32" spans="1:7">
      <c r="A32" s="25" t="s">
        <v>9</v>
      </c>
      <c r="B32" s="18" t="s">
        <v>53</v>
      </c>
      <c r="C32" s="18" t="s">
        <v>67</v>
      </c>
      <c r="D32" s="18">
        <v>13</v>
      </c>
      <c r="E32" s="18">
        <v>32</v>
      </c>
      <c r="F32" s="20" t="s">
        <v>49</v>
      </c>
      <c r="G32" s="14"/>
    </row>
    <row r="33" spans="1:7">
      <c r="A33" s="25" t="s">
        <v>9</v>
      </c>
      <c r="B33" s="18" t="s">
        <v>53</v>
      </c>
      <c r="C33" s="18" t="s">
        <v>69</v>
      </c>
      <c r="D33" s="18">
        <v>11</v>
      </c>
      <c r="E33" s="18">
        <v>42</v>
      </c>
      <c r="F33" s="20" t="s">
        <v>47</v>
      </c>
      <c r="G33" s="23"/>
    </row>
    <row r="34" spans="1:7">
      <c r="A34" s="25" t="s">
        <v>70</v>
      </c>
      <c r="B34" s="18" t="s">
        <v>71</v>
      </c>
      <c r="C34" s="18" t="s">
        <v>72</v>
      </c>
      <c r="D34" s="18">
        <v>34</v>
      </c>
      <c r="E34" s="18">
        <v>105</v>
      </c>
      <c r="F34" s="20" t="s">
        <v>40</v>
      </c>
      <c r="G34" s="23"/>
    </row>
    <row r="35" spans="1:7">
      <c r="A35" s="25" t="s">
        <v>70</v>
      </c>
      <c r="B35" s="18" t="s">
        <v>71</v>
      </c>
      <c r="C35" s="22" t="s">
        <v>73</v>
      </c>
      <c r="D35" s="18">
        <v>13</v>
      </c>
      <c r="E35" s="18">
        <v>39</v>
      </c>
      <c r="F35" s="20" t="s">
        <v>40</v>
      </c>
      <c r="G35" s="23"/>
    </row>
    <row r="36" spans="1:7">
      <c r="A36" s="25" t="s">
        <v>70</v>
      </c>
      <c r="B36" s="18" t="s">
        <v>74</v>
      </c>
      <c r="C36" s="22" t="s">
        <v>75</v>
      </c>
      <c r="D36" s="18">
        <v>2</v>
      </c>
      <c r="E36" s="18">
        <v>7</v>
      </c>
      <c r="F36" s="22" t="s">
        <v>22</v>
      </c>
      <c r="G36" s="23"/>
    </row>
    <row r="37" spans="1:7">
      <c r="A37" s="25" t="s">
        <v>70</v>
      </c>
      <c r="B37" s="18" t="s">
        <v>74</v>
      </c>
      <c r="C37" s="22" t="s">
        <v>77</v>
      </c>
      <c r="D37" s="18">
        <v>36</v>
      </c>
      <c r="E37" s="18">
        <v>231</v>
      </c>
      <c r="F37" s="22" t="s">
        <v>22</v>
      </c>
      <c r="G37" s="23"/>
    </row>
    <row r="38" spans="1:7">
      <c r="A38" s="25" t="s">
        <v>70</v>
      </c>
      <c r="B38" s="18" t="s">
        <v>74</v>
      </c>
      <c r="C38" s="22" t="s">
        <v>78</v>
      </c>
      <c r="D38" s="18">
        <v>21</v>
      </c>
      <c r="E38" s="18">
        <v>24</v>
      </c>
      <c r="F38" s="22" t="s">
        <v>22</v>
      </c>
      <c r="G38" s="23"/>
    </row>
    <row r="39" spans="1:7">
      <c r="A39" s="25" t="s">
        <v>70</v>
      </c>
      <c r="B39" s="18" t="s">
        <v>74</v>
      </c>
      <c r="C39" s="22" t="s">
        <v>79</v>
      </c>
      <c r="D39" s="18">
        <v>14</v>
      </c>
      <c r="E39" s="18">
        <v>42</v>
      </c>
      <c r="F39" s="22" t="s">
        <v>47</v>
      </c>
      <c r="G39" s="23"/>
    </row>
    <row r="40" spans="1:7">
      <c r="A40" s="25" t="s">
        <v>70</v>
      </c>
      <c r="B40" s="18" t="s">
        <v>74</v>
      </c>
      <c r="C40" s="22" t="s">
        <v>80</v>
      </c>
      <c r="D40" s="18">
        <v>30</v>
      </c>
      <c r="E40" s="18">
        <v>91</v>
      </c>
      <c r="F40" s="22" t="s">
        <v>47</v>
      </c>
      <c r="G40" s="23"/>
    </row>
    <row r="41" spans="1:7">
      <c r="A41" s="25" t="s">
        <v>70</v>
      </c>
      <c r="B41" s="18" t="s">
        <v>81</v>
      </c>
      <c r="C41" s="22" t="s">
        <v>82</v>
      </c>
      <c r="D41" s="18">
        <v>45</v>
      </c>
      <c r="E41" s="18">
        <v>149</v>
      </c>
      <c r="F41" s="22" t="s">
        <v>47</v>
      </c>
      <c r="G41" s="23"/>
    </row>
    <row r="42" spans="1:7">
      <c r="A42" s="25" t="s">
        <v>70</v>
      </c>
      <c r="B42" s="18" t="s">
        <v>83</v>
      </c>
      <c r="C42" s="18" t="s">
        <v>84</v>
      </c>
      <c r="D42" s="18">
        <v>1</v>
      </c>
      <c r="E42" s="18">
        <v>0</v>
      </c>
      <c r="F42" s="22" t="s">
        <v>30</v>
      </c>
      <c r="G42" s="14"/>
    </row>
    <row r="43" spans="1:7">
      <c r="A43" s="25" t="s">
        <v>70</v>
      </c>
      <c r="B43" s="18" t="s">
        <v>83</v>
      </c>
      <c r="C43" s="18" t="s">
        <v>85</v>
      </c>
      <c r="D43" s="18">
        <v>1</v>
      </c>
      <c r="E43" s="18">
        <v>0</v>
      </c>
      <c r="F43" s="22" t="s">
        <v>30</v>
      </c>
      <c r="G43" s="14"/>
    </row>
    <row r="44" spans="1:7">
      <c r="A44" s="25" t="s">
        <v>70</v>
      </c>
      <c r="B44" s="18" t="s">
        <v>83</v>
      </c>
      <c r="C44" s="18" t="s">
        <v>86</v>
      </c>
      <c r="D44" s="18">
        <v>1</v>
      </c>
      <c r="E44" s="18">
        <v>0</v>
      </c>
      <c r="F44" s="22" t="s">
        <v>30</v>
      </c>
      <c r="G44" s="14"/>
    </row>
    <row r="45" spans="1:7">
      <c r="A45" s="25" t="s">
        <v>70</v>
      </c>
      <c r="B45" s="18" t="s">
        <v>83</v>
      </c>
      <c r="C45" s="18" t="s">
        <v>88</v>
      </c>
      <c r="D45" s="18">
        <v>1</v>
      </c>
      <c r="E45" s="18">
        <v>0</v>
      </c>
      <c r="F45" s="22" t="s">
        <v>30</v>
      </c>
      <c r="G45" s="14"/>
    </row>
    <row r="46" spans="1:7">
      <c r="A46" s="25" t="s">
        <v>70</v>
      </c>
      <c r="B46" s="18" t="s">
        <v>83</v>
      </c>
      <c r="C46" s="18" t="s">
        <v>89</v>
      </c>
      <c r="D46" s="18">
        <v>1</v>
      </c>
      <c r="E46" s="18">
        <v>0</v>
      </c>
      <c r="F46" s="22" t="s">
        <v>30</v>
      </c>
      <c r="G46" s="14"/>
    </row>
    <row r="47" spans="1:7">
      <c r="A47" s="25" t="s">
        <v>70</v>
      </c>
      <c r="B47" s="18" t="s">
        <v>83</v>
      </c>
      <c r="C47" s="18" t="s">
        <v>90</v>
      </c>
      <c r="D47" s="18">
        <v>1</v>
      </c>
      <c r="E47" s="18">
        <v>0</v>
      </c>
      <c r="F47" s="22" t="s">
        <v>30</v>
      </c>
      <c r="G47" s="14"/>
    </row>
    <row r="48" spans="1:7">
      <c r="A48" s="25" t="s">
        <v>70</v>
      </c>
      <c r="B48" s="18" t="s">
        <v>83</v>
      </c>
      <c r="C48" s="18" t="s">
        <v>91</v>
      </c>
      <c r="D48" s="18">
        <v>1</v>
      </c>
      <c r="E48" s="18">
        <v>3</v>
      </c>
      <c r="F48" s="20" t="s">
        <v>40</v>
      </c>
      <c r="G48" s="23"/>
    </row>
    <row r="49" spans="1:7">
      <c r="A49" s="25" t="s">
        <v>70</v>
      </c>
      <c r="B49" s="18" t="s">
        <v>83</v>
      </c>
      <c r="C49" s="18" t="s">
        <v>93</v>
      </c>
      <c r="D49" s="18">
        <v>1</v>
      </c>
      <c r="E49" s="18">
        <v>0</v>
      </c>
      <c r="F49" s="22" t="s">
        <v>30</v>
      </c>
      <c r="G49" s="14"/>
    </row>
    <row r="50" spans="1:7">
      <c r="A50" s="25" t="s">
        <v>70</v>
      </c>
      <c r="B50" s="18" t="s">
        <v>94</v>
      </c>
      <c r="C50" s="18" t="s">
        <v>95</v>
      </c>
      <c r="D50" s="18">
        <v>1</v>
      </c>
      <c r="E50" s="18">
        <v>0</v>
      </c>
      <c r="F50" s="22" t="s">
        <v>30</v>
      </c>
      <c r="G50" s="14"/>
    </row>
    <row r="51" spans="1:7">
      <c r="A51" s="25" t="s">
        <v>70</v>
      </c>
      <c r="B51" s="18" t="s">
        <v>94</v>
      </c>
      <c r="C51" s="18" t="s">
        <v>96</v>
      </c>
      <c r="D51" s="18">
        <v>10</v>
      </c>
      <c r="E51" s="18">
        <v>0</v>
      </c>
      <c r="F51" s="22" t="s">
        <v>30</v>
      </c>
      <c r="G51" s="14"/>
    </row>
    <row r="52" spans="1:7">
      <c r="A52" s="25" t="s">
        <v>70</v>
      </c>
      <c r="B52" s="18" t="s">
        <v>94</v>
      </c>
      <c r="C52" s="18" t="s">
        <v>97</v>
      </c>
      <c r="D52" s="18">
        <v>4</v>
      </c>
      <c r="E52" s="18">
        <v>0</v>
      </c>
      <c r="F52" s="22" t="s">
        <v>30</v>
      </c>
      <c r="G52" s="14"/>
    </row>
    <row r="53" spans="1:7">
      <c r="A53" s="25" t="s">
        <v>70</v>
      </c>
      <c r="B53" s="18" t="s">
        <v>94</v>
      </c>
      <c r="C53" s="18" t="s">
        <v>98</v>
      </c>
      <c r="D53" s="18">
        <v>1</v>
      </c>
      <c r="E53" s="18">
        <v>0</v>
      </c>
      <c r="F53" s="22" t="s">
        <v>30</v>
      </c>
      <c r="G53" s="14"/>
    </row>
    <row r="54" spans="1:7">
      <c r="A54" s="25" t="s">
        <v>70</v>
      </c>
      <c r="B54" s="18" t="s">
        <v>94</v>
      </c>
      <c r="C54" s="18" t="s">
        <v>99</v>
      </c>
      <c r="D54" s="18">
        <v>5</v>
      </c>
      <c r="E54" s="18">
        <v>0</v>
      </c>
      <c r="F54" s="22" t="s">
        <v>30</v>
      </c>
      <c r="G54" s="14"/>
    </row>
    <row r="55" spans="1:7">
      <c r="A55" s="25" t="s">
        <v>70</v>
      </c>
      <c r="B55" s="18" t="s">
        <v>94</v>
      </c>
      <c r="C55" s="18" t="s">
        <v>100</v>
      </c>
      <c r="D55" s="18">
        <v>4</v>
      </c>
      <c r="E55" s="18">
        <v>0</v>
      </c>
      <c r="F55" s="22" t="s">
        <v>30</v>
      </c>
      <c r="G55" s="14"/>
    </row>
    <row r="56" spans="1:7">
      <c r="A56" s="25" t="s">
        <v>70</v>
      </c>
      <c r="B56" s="18" t="s">
        <v>94</v>
      </c>
      <c r="C56" s="18" t="s">
        <v>101</v>
      </c>
      <c r="D56" s="18">
        <v>6</v>
      </c>
      <c r="E56" s="18">
        <v>0</v>
      </c>
      <c r="F56" s="22" t="s">
        <v>30</v>
      </c>
      <c r="G56" s="14"/>
    </row>
    <row r="57" spans="1:7">
      <c r="A57" s="25" t="s">
        <v>70</v>
      </c>
      <c r="B57" s="18" t="s">
        <v>94</v>
      </c>
      <c r="C57" s="18" t="s">
        <v>102</v>
      </c>
      <c r="D57" s="18">
        <v>8</v>
      </c>
      <c r="E57" s="18">
        <v>0</v>
      </c>
      <c r="F57" s="22" t="s">
        <v>30</v>
      </c>
      <c r="G57" s="14"/>
    </row>
    <row r="58" spans="1:7">
      <c r="A58" s="25" t="s">
        <v>70</v>
      </c>
      <c r="B58" s="18" t="s">
        <v>94</v>
      </c>
      <c r="C58" s="18" t="s">
        <v>104</v>
      </c>
      <c r="D58" s="18">
        <v>2</v>
      </c>
      <c r="E58" s="18">
        <v>0</v>
      </c>
      <c r="F58" s="22" t="s">
        <v>30</v>
      </c>
      <c r="G58" s="14"/>
    </row>
    <row r="59" spans="1:7">
      <c r="A59" s="25" t="s">
        <v>70</v>
      </c>
      <c r="B59" s="18" t="s">
        <v>94</v>
      </c>
      <c r="C59" s="18" t="s">
        <v>105</v>
      </c>
      <c r="D59" s="18">
        <v>12</v>
      </c>
      <c r="E59" s="18">
        <v>0</v>
      </c>
      <c r="F59" s="22" t="s">
        <v>30</v>
      </c>
      <c r="G59" s="14"/>
    </row>
    <row r="60" spans="1:7">
      <c r="A60" s="25" t="s">
        <v>70</v>
      </c>
      <c r="B60" s="18" t="s">
        <v>94</v>
      </c>
      <c r="C60" s="18" t="s">
        <v>107</v>
      </c>
      <c r="D60" s="18">
        <v>1</v>
      </c>
      <c r="E60" s="18">
        <v>0</v>
      </c>
      <c r="F60" s="22" t="s">
        <v>30</v>
      </c>
      <c r="G60" s="14"/>
    </row>
    <row r="61" spans="1:7">
      <c r="A61" s="25" t="s">
        <v>70</v>
      </c>
      <c r="B61" s="18" t="s">
        <v>94</v>
      </c>
      <c r="C61" s="18" t="s">
        <v>109</v>
      </c>
      <c r="D61" s="18">
        <v>1</v>
      </c>
      <c r="E61" s="18">
        <v>0</v>
      </c>
      <c r="F61" s="22" t="s">
        <v>30</v>
      </c>
      <c r="G61" s="14"/>
    </row>
    <row r="62" spans="1:7">
      <c r="A62" s="25" t="s">
        <v>110</v>
      </c>
      <c r="B62" s="18" t="s">
        <v>112</v>
      </c>
      <c r="C62" s="18" t="s">
        <v>113</v>
      </c>
      <c r="D62" s="18">
        <v>2</v>
      </c>
      <c r="E62" s="18">
        <v>0</v>
      </c>
      <c r="F62" s="22" t="s">
        <v>30</v>
      </c>
      <c r="G62" s="14"/>
    </row>
    <row r="63" spans="1:7">
      <c r="A63" s="25" t="s">
        <v>110</v>
      </c>
      <c r="B63" s="18" t="s">
        <v>112</v>
      </c>
      <c r="C63" s="18" t="s">
        <v>114</v>
      </c>
      <c r="D63" s="18">
        <v>2</v>
      </c>
      <c r="E63" s="18">
        <v>4</v>
      </c>
      <c r="F63" s="22" t="s">
        <v>30</v>
      </c>
      <c r="G63" s="23"/>
    </row>
    <row r="64" spans="1:7">
      <c r="A64" s="25" t="s">
        <v>110</v>
      </c>
      <c r="B64" s="18" t="s">
        <v>112</v>
      </c>
      <c r="C64" s="18" t="s">
        <v>115</v>
      </c>
      <c r="D64" s="18">
        <v>3</v>
      </c>
      <c r="E64" s="18">
        <v>12</v>
      </c>
      <c r="F64" s="22" t="s">
        <v>22</v>
      </c>
      <c r="G64" s="23"/>
    </row>
    <row r="65" spans="1:7">
      <c r="A65" s="25" t="s">
        <v>110</v>
      </c>
      <c r="B65" s="18" t="s">
        <v>116</v>
      </c>
      <c r="C65" s="18" t="s">
        <v>117</v>
      </c>
      <c r="D65" s="18">
        <v>2</v>
      </c>
      <c r="E65" s="18">
        <v>6</v>
      </c>
      <c r="F65" s="22" t="s">
        <v>25</v>
      </c>
      <c r="G65" s="23"/>
    </row>
    <row r="66" spans="1:7">
      <c r="A66" s="25" t="s">
        <v>110</v>
      </c>
      <c r="B66" s="18" t="s">
        <v>116</v>
      </c>
      <c r="C66" s="18" t="s">
        <v>118</v>
      </c>
      <c r="D66" s="18">
        <v>2</v>
      </c>
      <c r="E66" s="18">
        <v>0</v>
      </c>
      <c r="F66" s="20" t="s">
        <v>40</v>
      </c>
      <c r="G66" s="14"/>
    </row>
    <row r="67" spans="1:7">
      <c r="A67" s="25" t="s">
        <v>110</v>
      </c>
      <c r="B67" s="18" t="s">
        <v>116</v>
      </c>
      <c r="C67" s="18" t="s">
        <v>119</v>
      </c>
      <c r="D67" s="18">
        <v>3</v>
      </c>
      <c r="E67" s="18">
        <v>7</v>
      </c>
      <c r="F67" s="22" t="s">
        <v>22</v>
      </c>
      <c r="G67" s="23"/>
    </row>
    <row r="68" spans="1:7">
      <c r="A68" s="25" t="s">
        <v>110</v>
      </c>
      <c r="B68" s="18" t="s">
        <v>116</v>
      </c>
      <c r="C68" s="18" t="s">
        <v>120</v>
      </c>
      <c r="D68" s="18">
        <v>8</v>
      </c>
      <c r="E68" s="18">
        <v>18</v>
      </c>
      <c r="F68" s="22" t="s">
        <v>25</v>
      </c>
      <c r="G68" s="23"/>
    </row>
    <row r="69" spans="1:7">
      <c r="A69" s="25" t="s">
        <v>110</v>
      </c>
      <c r="B69" s="18" t="s">
        <v>116</v>
      </c>
      <c r="C69" s="18" t="s">
        <v>121</v>
      </c>
      <c r="D69" s="18">
        <v>19</v>
      </c>
      <c r="E69" s="18">
        <v>57</v>
      </c>
      <c r="F69" s="22" t="s">
        <v>47</v>
      </c>
      <c r="G69" s="23"/>
    </row>
    <row r="70" spans="1:7">
      <c r="A70" s="25" t="s">
        <v>110</v>
      </c>
      <c r="B70" s="18" t="s">
        <v>116</v>
      </c>
      <c r="C70" s="18" t="s">
        <v>122</v>
      </c>
      <c r="D70" s="18">
        <v>3</v>
      </c>
      <c r="E70" s="18">
        <v>9</v>
      </c>
      <c r="F70" s="22" t="s">
        <v>30</v>
      </c>
      <c r="G70" s="23"/>
    </row>
    <row r="71" spans="1:7">
      <c r="A71" s="25" t="s">
        <v>110</v>
      </c>
      <c r="B71" s="18" t="s">
        <v>116</v>
      </c>
      <c r="C71" s="18" t="s">
        <v>124</v>
      </c>
      <c r="D71" s="18">
        <v>3</v>
      </c>
      <c r="E71" s="18">
        <v>9</v>
      </c>
      <c r="F71" s="22" t="s">
        <v>25</v>
      </c>
      <c r="G71" s="23"/>
    </row>
    <row r="72" spans="1:7">
      <c r="A72" s="25" t="s">
        <v>110</v>
      </c>
      <c r="B72" s="18" t="s">
        <v>116</v>
      </c>
      <c r="C72" s="18" t="s">
        <v>125</v>
      </c>
      <c r="D72" s="18">
        <v>1</v>
      </c>
      <c r="E72" s="18">
        <v>3</v>
      </c>
      <c r="F72" s="22" t="s">
        <v>30</v>
      </c>
      <c r="G72" s="23"/>
    </row>
    <row r="73" spans="1:7">
      <c r="A73" s="25" t="s">
        <v>110</v>
      </c>
      <c r="B73" s="18" t="s">
        <v>116</v>
      </c>
      <c r="C73" s="18" t="s">
        <v>126</v>
      </c>
      <c r="D73" s="18">
        <v>3</v>
      </c>
      <c r="E73" s="18">
        <v>6</v>
      </c>
      <c r="F73" s="22" t="s">
        <v>30</v>
      </c>
      <c r="G73" s="23"/>
    </row>
    <row r="74" spans="1:7">
      <c r="A74" s="25" t="s">
        <v>110</v>
      </c>
      <c r="B74" s="18" t="s">
        <v>116</v>
      </c>
      <c r="C74" s="18" t="s">
        <v>127</v>
      </c>
      <c r="D74" s="18">
        <v>1</v>
      </c>
      <c r="E74" s="18">
        <v>3</v>
      </c>
      <c r="F74" s="22" t="s">
        <v>30</v>
      </c>
      <c r="G74" s="23"/>
    </row>
    <row r="75" spans="1:7">
      <c r="A75" s="25" t="s">
        <v>110</v>
      </c>
      <c r="B75" s="18" t="s">
        <v>116</v>
      </c>
      <c r="C75" s="18" t="s">
        <v>128</v>
      </c>
      <c r="D75" s="18">
        <v>2</v>
      </c>
      <c r="E75" s="18">
        <v>6</v>
      </c>
      <c r="F75" s="22" t="s">
        <v>30</v>
      </c>
      <c r="G75" s="23"/>
    </row>
    <row r="76" spans="1:7">
      <c r="A76" s="25" t="s">
        <v>110</v>
      </c>
      <c r="B76" s="18" t="s">
        <v>116</v>
      </c>
      <c r="C76" s="18" t="s">
        <v>129</v>
      </c>
      <c r="D76" s="18">
        <v>3</v>
      </c>
      <c r="E76" s="18">
        <v>9</v>
      </c>
      <c r="F76" s="22" t="s">
        <v>22</v>
      </c>
      <c r="G76" s="23"/>
    </row>
    <row r="77" spans="1:7">
      <c r="A77" s="25" t="s">
        <v>110</v>
      </c>
      <c r="B77" s="18" t="s">
        <v>116</v>
      </c>
      <c r="C77" s="18" t="s">
        <v>130</v>
      </c>
      <c r="D77" s="18">
        <v>2</v>
      </c>
      <c r="E77" s="18">
        <v>6</v>
      </c>
      <c r="F77" s="22" t="s">
        <v>25</v>
      </c>
      <c r="G77" s="23"/>
    </row>
    <row r="78" spans="1:7">
      <c r="A78" s="25" t="s">
        <v>110</v>
      </c>
      <c r="B78" s="18" t="s">
        <v>131</v>
      </c>
      <c r="C78" s="18" t="s">
        <v>132</v>
      </c>
      <c r="D78" s="18">
        <v>14</v>
      </c>
      <c r="E78" s="18">
        <v>116</v>
      </c>
      <c r="F78" s="22" t="s">
        <v>47</v>
      </c>
      <c r="G78" s="23"/>
    </row>
    <row r="79" spans="1:7">
      <c r="A79" s="25" t="s">
        <v>110</v>
      </c>
      <c r="B79" s="18" t="s">
        <v>131</v>
      </c>
      <c r="C79" s="18" t="s">
        <v>133</v>
      </c>
      <c r="D79" s="18">
        <v>42</v>
      </c>
      <c r="E79" s="18">
        <v>127</v>
      </c>
      <c r="F79" s="20" t="s">
        <v>40</v>
      </c>
      <c r="G79" s="23"/>
    </row>
    <row r="80" spans="1:7">
      <c r="A80" s="25" t="s">
        <v>110</v>
      </c>
      <c r="B80" s="18" t="s">
        <v>131</v>
      </c>
      <c r="C80" s="18" t="s">
        <v>134</v>
      </c>
      <c r="D80" s="18">
        <v>6</v>
      </c>
      <c r="E80" s="18">
        <v>51</v>
      </c>
      <c r="F80" s="22" t="s">
        <v>47</v>
      </c>
      <c r="G80" s="23"/>
    </row>
    <row r="81" spans="1:7">
      <c r="A81" s="25" t="s">
        <v>110</v>
      </c>
      <c r="B81" s="18" t="s">
        <v>135</v>
      </c>
      <c r="C81" s="18" t="s">
        <v>136</v>
      </c>
      <c r="D81" s="18">
        <v>14</v>
      </c>
      <c r="E81" s="18">
        <v>39</v>
      </c>
      <c r="F81" s="22" t="s">
        <v>22</v>
      </c>
      <c r="G81" s="23"/>
    </row>
    <row r="82" spans="1:7">
      <c r="A82" s="25" t="s">
        <v>110</v>
      </c>
      <c r="B82" s="18" t="s">
        <v>135</v>
      </c>
      <c r="C82" s="18" t="s">
        <v>137</v>
      </c>
      <c r="D82" s="18">
        <v>36</v>
      </c>
      <c r="E82" s="18">
        <v>261</v>
      </c>
      <c r="F82" s="22" t="s">
        <v>30</v>
      </c>
      <c r="G82" s="23"/>
    </row>
    <row r="83" spans="1:7">
      <c r="A83" s="25" t="s">
        <v>110</v>
      </c>
      <c r="B83" s="18" t="s">
        <v>135</v>
      </c>
      <c r="C83" s="18" t="s">
        <v>138</v>
      </c>
      <c r="D83" s="18">
        <v>28</v>
      </c>
      <c r="E83" s="18">
        <v>94</v>
      </c>
      <c r="F83" s="22" t="s">
        <v>30</v>
      </c>
      <c r="G83" s="23"/>
    </row>
    <row r="84" spans="1:7">
      <c r="A84" s="25" t="s">
        <v>110</v>
      </c>
      <c r="B84" s="18" t="s">
        <v>135</v>
      </c>
      <c r="C84" s="18" t="s">
        <v>140</v>
      </c>
      <c r="D84" s="18">
        <v>40</v>
      </c>
      <c r="E84" s="18">
        <f>131+104</f>
        <v>235</v>
      </c>
      <c r="F84" s="22" t="s">
        <v>28</v>
      </c>
      <c r="G84" s="23"/>
    </row>
    <row r="85" spans="1:7">
      <c r="A85" s="25" t="s">
        <v>110</v>
      </c>
      <c r="B85" s="18" t="s">
        <v>145</v>
      </c>
      <c r="C85" s="18" t="s">
        <v>146</v>
      </c>
      <c r="D85" s="18">
        <v>51</v>
      </c>
      <c r="E85" s="18">
        <v>157</v>
      </c>
      <c r="F85" s="22" t="s">
        <v>47</v>
      </c>
      <c r="G85" s="23"/>
    </row>
    <row r="86" spans="1:7">
      <c r="A86" s="25" t="s">
        <v>110</v>
      </c>
      <c r="B86" s="18" t="s">
        <v>145</v>
      </c>
      <c r="C86" s="18" t="s">
        <v>148</v>
      </c>
      <c r="D86" s="18">
        <v>32</v>
      </c>
      <c r="E86" s="18">
        <v>96</v>
      </c>
      <c r="F86" s="22" t="s">
        <v>28</v>
      </c>
      <c r="G86" s="23"/>
    </row>
    <row r="87" spans="1:7">
      <c r="A87" s="25" t="s">
        <v>110</v>
      </c>
      <c r="B87" s="18" t="s">
        <v>145</v>
      </c>
      <c r="C87" s="18" t="s">
        <v>151</v>
      </c>
      <c r="D87" s="18">
        <v>32</v>
      </c>
      <c r="E87" s="18">
        <v>96</v>
      </c>
      <c r="F87" s="18" t="s">
        <v>152</v>
      </c>
      <c r="G87" s="23"/>
    </row>
    <row r="88" spans="1:7">
      <c r="A88" s="25" t="s">
        <v>154</v>
      </c>
      <c r="B88" s="18" t="s">
        <v>157</v>
      </c>
      <c r="C88" s="18" t="s">
        <v>158</v>
      </c>
      <c r="D88" s="18">
        <v>21</v>
      </c>
      <c r="E88" s="18">
        <v>63</v>
      </c>
      <c r="F88" s="20" t="s">
        <v>40</v>
      </c>
      <c r="G88" s="23"/>
    </row>
    <row r="89" spans="1:7">
      <c r="A89" s="25" t="s">
        <v>154</v>
      </c>
      <c r="B89" s="18" t="s">
        <v>157</v>
      </c>
      <c r="C89" s="38" t="s">
        <v>159</v>
      </c>
      <c r="D89" s="39">
        <v>28</v>
      </c>
      <c r="E89" s="40">
        <f>33+57</f>
        <v>90</v>
      </c>
      <c r="F89" s="41" t="s">
        <v>33</v>
      </c>
      <c r="G89" s="23"/>
    </row>
    <row r="90" spans="1:7">
      <c r="A90" s="25" t="s">
        <v>154</v>
      </c>
      <c r="B90" s="18" t="s">
        <v>163</v>
      </c>
      <c r="C90" s="18" t="s">
        <v>164</v>
      </c>
      <c r="D90" s="18">
        <v>23</v>
      </c>
      <c r="E90" s="18">
        <v>42</v>
      </c>
      <c r="F90" s="20" t="s">
        <v>40</v>
      </c>
      <c r="G90" s="23"/>
    </row>
    <row r="91" spans="1:7">
      <c r="A91" s="25" t="s">
        <v>154</v>
      </c>
      <c r="B91" s="18" t="s">
        <v>163</v>
      </c>
      <c r="C91" s="18" t="s">
        <v>165</v>
      </c>
      <c r="D91" s="18">
        <v>16</v>
      </c>
      <c r="E91" s="18">
        <v>128</v>
      </c>
      <c r="F91" s="18" t="s">
        <v>47</v>
      </c>
      <c r="G91" s="23"/>
    </row>
    <row r="92" spans="1:7">
      <c r="A92" s="25" t="s">
        <v>154</v>
      </c>
      <c r="B92" s="18" t="s">
        <v>166</v>
      </c>
      <c r="C92" s="18" t="s">
        <v>167</v>
      </c>
      <c r="D92" s="18">
        <v>24</v>
      </c>
      <c r="E92" s="18">
        <v>100</v>
      </c>
      <c r="F92" s="18" t="s">
        <v>22</v>
      </c>
      <c r="G92" s="23"/>
    </row>
    <row r="93" spans="1:7">
      <c r="A93" s="25" t="s">
        <v>154</v>
      </c>
      <c r="B93" s="18" t="s">
        <v>166</v>
      </c>
      <c r="C93" s="18" t="s">
        <v>168</v>
      </c>
      <c r="D93" s="18">
        <v>10</v>
      </c>
      <c r="E93" s="18">
        <v>43</v>
      </c>
      <c r="F93" s="18" t="s">
        <v>25</v>
      </c>
      <c r="G93" s="23"/>
    </row>
    <row r="94" spans="1:7">
      <c r="A94" s="25" t="s">
        <v>154</v>
      </c>
      <c r="B94" s="18" t="s">
        <v>166</v>
      </c>
      <c r="C94" s="18" t="s">
        <v>169</v>
      </c>
      <c r="D94" s="18">
        <v>19</v>
      </c>
      <c r="E94" s="18">
        <v>63</v>
      </c>
      <c r="F94" s="18" t="s">
        <v>47</v>
      </c>
      <c r="G94" s="23"/>
    </row>
    <row r="95" spans="1:7">
      <c r="A95" s="25" t="s">
        <v>154</v>
      </c>
      <c r="B95" s="18" t="s">
        <v>166</v>
      </c>
      <c r="C95" s="18" t="s">
        <v>170</v>
      </c>
      <c r="D95" s="18">
        <v>13</v>
      </c>
      <c r="E95" s="18">
        <v>24</v>
      </c>
      <c r="F95" s="18" t="s">
        <v>22</v>
      </c>
      <c r="G95" s="23"/>
    </row>
    <row r="96" spans="1:7">
      <c r="A96" s="25" t="s">
        <v>154</v>
      </c>
      <c r="B96" s="18" t="s">
        <v>166</v>
      </c>
      <c r="C96" s="18" t="s">
        <v>171</v>
      </c>
      <c r="D96" s="18">
        <v>19</v>
      </c>
      <c r="E96" s="18">
        <v>51</v>
      </c>
      <c r="F96" s="18" t="s">
        <v>47</v>
      </c>
      <c r="G96" s="23"/>
    </row>
    <row r="97" spans="1:7">
      <c r="A97" s="25" t="s">
        <v>172</v>
      </c>
      <c r="B97" s="18" t="s">
        <v>173</v>
      </c>
      <c r="C97" s="18" t="s">
        <v>174</v>
      </c>
      <c r="D97" s="18">
        <v>1</v>
      </c>
      <c r="E97" s="18">
        <v>0</v>
      </c>
      <c r="F97" s="18" t="s">
        <v>30</v>
      </c>
      <c r="G97" s="14"/>
    </row>
    <row r="98" spans="1:7">
      <c r="A98" s="25" t="s">
        <v>172</v>
      </c>
      <c r="B98" s="18" t="s">
        <v>173</v>
      </c>
      <c r="C98" s="18" t="s">
        <v>175</v>
      </c>
      <c r="D98" s="18">
        <v>4</v>
      </c>
      <c r="E98" s="18">
        <v>0</v>
      </c>
      <c r="F98" s="18" t="s">
        <v>30</v>
      </c>
      <c r="G98" s="14"/>
    </row>
    <row r="99" spans="1:7">
      <c r="A99" s="25" t="s">
        <v>172</v>
      </c>
      <c r="B99" s="18" t="s">
        <v>173</v>
      </c>
      <c r="C99" s="18" t="s">
        <v>176</v>
      </c>
      <c r="D99" s="18">
        <v>5</v>
      </c>
      <c r="E99" s="18">
        <v>0</v>
      </c>
      <c r="F99" s="18" t="s">
        <v>30</v>
      </c>
      <c r="G99" s="14"/>
    </row>
    <row r="100" spans="1:7">
      <c r="A100" s="25" t="s">
        <v>172</v>
      </c>
      <c r="B100" s="18" t="s">
        <v>177</v>
      </c>
      <c r="C100" s="18" t="s">
        <v>178</v>
      </c>
      <c r="D100" s="18">
        <v>21</v>
      </c>
      <c r="E100" s="18">
        <v>150</v>
      </c>
      <c r="F100" s="18" t="s">
        <v>33</v>
      </c>
      <c r="G100" s="23"/>
    </row>
    <row r="101" spans="1:7">
      <c r="A101" s="25" t="s">
        <v>172</v>
      </c>
      <c r="B101" s="18" t="s">
        <v>179</v>
      </c>
      <c r="C101" s="18" t="s">
        <v>180</v>
      </c>
      <c r="D101" s="18">
        <v>10</v>
      </c>
      <c r="E101" s="18">
        <v>158</v>
      </c>
      <c r="F101" s="18" t="s">
        <v>22</v>
      </c>
      <c r="G101" s="23"/>
    </row>
    <row r="102" spans="1:7">
      <c r="A102" s="25" t="s">
        <v>172</v>
      </c>
      <c r="B102" s="18" t="s">
        <v>181</v>
      </c>
      <c r="C102" s="20" t="s">
        <v>182</v>
      </c>
      <c r="D102" s="18">
        <v>31</v>
      </c>
      <c r="E102" s="18">
        <v>93</v>
      </c>
      <c r="F102" s="28" t="s">
        <v>33</v>
      </c>
      <c r="G102" s="23"/>
    </row>
    <row r="103" spans="1:7">
      <c r="A103" s="25" t="s">
        <v>172</v>
      </c>
      <c r="B103" s="18" t="s">
        <v>181</v>
      </c>
      <c r="C103" s="20" t="s">
        <v>183</v>
      </c>
      <c r="D103" s="18">
        <v>36</v>
      </c>
      <c r="E103" s="18">
        <v>102</v>
      </c>
      <c r="F103" s="18" t="s">
        <v>47</v>
      </c>
      <c r="G103" s="23"/>
    </row>
    <row r="104" spans="1:7">
      <c r="A104" s="25" t="s">
        <v>172</v>
      </c>
      <c r="B104" s="18" t="s">
        <v>181</v>
      </c>
      <c r="C104" s="20" t="s">
        <v>184</v>
      </c>
      <c r="D104" s="18">
        <v>5</v>
      </c>
      <c r="E104" s="18">
        <v>15</v>
      </c>
      <c r="F104" s="18" t="s">
        <v>152</v>
      </c>
      <c r="G104" s="23"/>
    </row>
    <row r="105" spans="1:7">
      <c r="A105" s="25" t="s">
        <v>172</v>
      </c>
      <c r="B105" s="18" t="s">
        <v>185</v>
      </c>
      <c r="C105" s="20" t="s">
        <v>186</v>
      </c>
      <c r="D105" s="18">
        <v>3</v>
      </c>
      <c r="E105" s="18">
        <v>0</v>
      </c>
      <c r="F105" s="18" t="s">
        <v>30</v>
      </c>
      <c r="G105" s="14"/>
    </row>
    <row r="106" spans="1:7">
      <c r="A106" s="25" t="s">
        <v>187</v>
      </c>
      <c r="B106" s="18" t="s">
        <v>187</v>
      </c>
      <c r="C106" s="20" t="s">
        <v>188</v>
      </c>
      <c r="D106" s="18">
        <v>57</v>
      </c>
      <c r="E106" s="18">
        <v>604</v>
      </c>
      <c r="F106" s="18" t="s">
        <v>47</v>
      </c>
      <c r="G106" s="23"/>
    </row>
    <row r="107" spans="1:7">
      <c r="A107" s="25" t="s">
        <v>187</v>
      </c>
      <c r="B107" s="18" t="s">
        <v>187</v>
      </c>
      <c r="C107" s="20" t="s">
        <v>189</v>
      </c>
      <c r="D107" s="18">
        <v>85</v>
      </c>
      <c r="E107" s="18">
        <v>165</v>
      </c>
      <c r="F107" s="28" t="s">
        <v>33</v>
      </c>
      <c r="G107" s="14"/>
    </row>
    <row r="108" spans="1:7">
      <c r="A108" s="18" t="s">
        <v>190</v>
      </c>
      <c r="B108" s="45"/>
      <c r="C108" s="45"/>
      <c r="D108" s="18">
        <f t="shared" ref="D108:E108" si="0">SUM(D3:D107)</f>
        <v>1673</v>
      </c>
      <c r="E108" s="18">
        <f t="shared" si="0"/>
        <v>6685</v>
      </c>
      <c r="F108" s="46"/>
      <c r="G108" s="14"/>
    </row>
    <row r="109" spans="1:7">
      <c r="A109" s="48" t="s">
        <v>194</v>
      </c>
      <c r="B109" s="49"/>
      <c r="C109" s="49"/>
      <c r="D109" s="49"/>
      <c r="E109" s="50"/>
      <c r="F109" s="51"/>
      <c r="G109" s="14"/>
    </row>
    <row r="110" spans="1:7">
      <c r="A110" s="48" t="s">
        <v>196</v>
      </c>
      <c r="B110" s="49"/>
      <c r="C110" s="49"/>
      <c r="D110" s="49"/>
      <c r="E110" s="50"/>
      <c r="F110" s="51"/>
      <c r="G110" s="14"/>
    </row>
    <row r="111" spans="1:7">
      <c r="A111" s="48" t="s">
        <v>197</v>
      </c>
      <c r="B111" s="49"/>
      <c r="C111" s="49"/>
      <c r="D111" s="49"/>
      <c r="E111" s="50"/>
      <c r="F111" s="51"/>
      <c r="G111" s="14"/>
    </row>
    <row r="112" spans="1:7" ht="12.75">
      <c r="F112" s="52"/>
      <c r="G112" s="14"/>
    </row>
    <row r="113" spans="6:7" ht="12.75">
      <c r="F113" s="52"/>
      <c r="G113" s="14"/>
    </row>
    <row r="114" spans="6:7" ht="12.75">
      <c r="F114" s="52"/>
      <c r="G114" s="14"/>
    </row>
    <row r="115" spans="6:7" ht="12.75">
      <c r="F115" s="52"/>
      <c r="G115" s="14"/>
    </row>
    <row r="116" spans="6:7" ht="12.75">
      <c r="F116" s="52"/>
      <c r="G116" s="14"/>
    </row>
    <row r="117" spans="6:7" ht="12.75">
      <c r="F117" s="52"/>
      <c r="G117" s="14"/>
    </row>
    <row r="118" spans="6:7" ht="12.75">
      <c r="F118" s="52"/>
      <c r="G118" s="14"/>
    </row>
    <row r="119" spans="6:7" ht="12.75">
      <c r="F119" s="52"/>
      <c r="G119" s="14"/>
    </row>
    <row r="120" spans="6:7" ht="12.75">
      <c r="F120" s="52"/>
      <c r="G120" s="14"/>
    </row>
    <row r="121" spans="6:7" ht="12.75">
      <c r="F121" s="52"/>
      <c r="G121" s="14"/>
    </row>
    <row r="122" spans="6:7" ht="12.75">
      <c r="F122" s="52"/>
      <c r="G122" s="14"/>
    </row>
    <row r="123" spans="6:7" ht="12.75">
      <c r="F123" s="52"/>
      <c r="G123" s="14"/>
    </row>
    <row r="124" spans="6:7" ht="12.75">
      <c r="F124" s="52"/>
      <c r="G124" s="14"/>
    </row>
    <row r="125" spans="6:7" ht="12.75">
      <c r="F125" s="52"/>
      <c r="G125" s="14"/>
    </row>
    <row r="126" spans="6:7" ht="12.75">
      <c r="F126" s="52"/>
      <c r="G126" s="14"/>
    </row>
    <row r="127" spans="6:7" ht="12.75">
      <c r="F127" s="52"/>
      <c r="G127" s="14"/>
    </row>
    <row r="128" spans="6:7" ht="12.75">
      <c r="F128" s="52"/>
      <c r="G128" s="14"/>
    </row>
    <row r="129" spans="6:7" ht="12.75">
      <c r="F129" s="52"/>
      <c r="G129" s="14"/>
    </row>
    <row r="130" spans="6:7" ht="12.75">
      <c r="F130" s="52"/>
      <c r="G130" s="14"/>
    </row>
    <row r="131" spans="6:7" ht="12.75">
      <c r="F131" s="52"/>
      <c r="G131" s="14"/>
    </row>
    <row r="132" spans="6:7" ht="12.75">
      <c r="F132" s="52"/>
      <c r="G132" s="14"/>
    </row>
    <row r="133" spans="6:7" ht="12.75">
      <c r="F133" s="52"/>
      <c r="G133" s="14"/>
    </row>
    <row r="134" spans="6:7" ht="12.75">
      <c r="F134" s="52"/>
      <c r="G134" s="14"/>
    </row>
    <row r="135" spans="6:7" ht="12.75">
      <c r="F135" s="52"/>
      <c r="G135" s="14"/>
    </row>
    <row r="136" spans="6:7" ht="12.75">
      <c r="F136" s="52"/>
      <c r="G136" s="14"/>
    </row>
    <row r="137" spans="6:7" ht="12.75">
      <c r="F137" s="52"/>
      <c r="G137" s="14"/>
    </row>
    <row r="138" spans="6:7" ht="12.75">
      <c r="F138" s="52"/>
      <c r="G138" s="14"/>
    </row>
    <row r="139" spans="6:7" ht="12.75">
      <c r="F139" s="52"/>
      <c r="G139" s="14"/>
    </row>
    <row r="140" spans="6:7" ht="12.75">
      <c r="F140" s="52"/>
      <c r="G140" s="14"/>
    </row>
    <row r="141" spans="6:7" ht="12.75">
      <c r="F141" s="52"/>
      <c r="G141" s="14"/>
    </row>
    <row r="142" spans="6:7" ht="12.75">
      <c r="F142" s="52"/>
      <c r="G142" s="14"/>
    </row>
    <row r="143" spans="6:7" ht="12.75">
      <c r="F143" s="52"/>
      <c r="G143" s="14"/>
    </row>
    <row r="144" spans="6:7" ht="12.75">
      <c r="F144" s="52"/>
      <c r="G144" s="14"/>
    </row>
    <row r="145" spans="6:7" ht="12.75">
      <c r="F145" s="52"/>
      <c r="G145" s="14"/>
    </row>
    <row r="146" spans="6:7" ht="12.75">
      <c r="F146" s="52"/>
      <c r="G146" s="14"/>
    </row>
    <row r="147" spans="6:7" ht="12.75">
      <c r="F147" s="52"/>
      <c r="G147" s="14"/>
    </row>
    <row r="148" spans="6:7" ht="12.75">
      <c r="F148" s="52"/>
      <c r="G148" s="14"/>
    </row>
    <row r="149" spans="6:7" ht="12.75">
      <c r="F149" s="52"/>
      <c r="G149" s="14"/>
    </row>
    <row r="150" spans="6:7" ht="12.75">
      <c r="F150" s="52"/>
      <c r="G150" s="14"/>
    </row>
    <row r="151" spans="6:7" ht="12.75">
      <c r="F151" s="52"/>
      <c r="G151" s="14"/>
    </row>
    <row r="152" spans="6:7" ht="12.75">
      <c r="F152" s="52"/>
      <c r="G152" s="14"/>
    </row>
    <row r="153" spans="6:7" ht="12.75">
      <c r="F153" s="52"/>
      <c r="G153" s="14"/>
    </row>
    <row r="154" spans="6:7" ht="12.75">
      <c r="F154" s="52"/>
      <c r="G154" s="14"/>
    </row>
    <row r="155" spans="6:7" ht="12.75">
      <c r="F155" s="52"/>
      <c r="G155" s="14"/>
    </row>
    <row r="156" spans="6:7" ht="12.75">
      <c r="F156" s="52"/>
      <c r="G156" s="14"/>
    </row>
    <row r="157" spans="6:7" ht="12.75">
      <c r="F157" s="52"/>
      <c r="G157" s="14"/>
    </row>
    <row r="158" spans="6:7" ht="12.75">
      <c r="F158" s="52"/>
      <c r="G158" s="14"/>
    </row>
    <row r="159" spans="6:7" ht="12.75">
      <c r="F159" s="52"/>
      <c r="G159" s="14"/>
    </row>
    <row r="160" spans="6:7" ht="12.75">
      <c r="F160" s="52"/>
      <c r="G160" s="14"/>
    </row>
    <row r="161" spans="6:7" ht="12.75">
      <c r="F161" s="52"/>
      <c r="G161" s="14"/>
    </row>
    <row r="162" spans="6:7" ht="12.75">
      <c r="F162" s="52"/>
      <c r="G162" s="14"/>
    </row>
    <row r="163" spans="6:7" ht="12.75">
      <c r="F163" s="52"/>
      <c r="G163" s="14"/>
    </row>
    <row r="164" spans="6:7" ht="12.75">
      <c r="F164" s="52"/>
      <c r="G164" s="14"/>
    </row>
    <row r="165" spans="6:7" ht="12.75">
      <c r="F165" s="52"/>
      <c r="G165" s="14"/>
    </row>
    <row r="166" spans="6:7" ht="12.75">
      <c r="F166" s="52"/>
      <c r="G166" s="14"/>
    </row>
    <row r="167" spans="6:7" ht="12.75">
      <c r="F167" s="52"/>
      <c r="G167" s="14"/>
    </row>
    <row r="168" spans="6:7" ht="12.75">
      <c r="F168" s="52"/>
      <c r="G168" s="14"/>
    </row>
    <row r="169" spans="6:7" ht="12.75">
      <c r="F169" s="52"/>
      <c r="G169" s="14"/>
    </row>
    <row r="170" spans="6:7" ht="12.75">
      <c r="F170" s="52"/>
      <c r="G170" s="14"/>
    </row>
    <row r="171" spans="6:7" ht="12.75">
      <c r="F171" s="52"/>
      <c r="G171" s="14"/>
    </row>
    <row r="172" spans="6:7" ht="12.75">
      <c r="F172" s="52"/>
      <c r="G172" s="14"/>
    </row>
    <row r="173" spans="6:7" ht="12.75">
      <c r="F173" s="52"/>
      <c r="G173" s="14"/>
    </row>
    <row r="174" spans="6:7" ht="12.75">
      <c r="F174" s="52"/>
      <c r="G174" s="14"/>
    </row>
    <row r="175" spans="6:7" ht="12.75">
      <c r="F175" s="52"/>
      <c r="G175" s="14"/>
    </row>
    <row r="176" spans="6:7" ht="12.75">
      <c r="F176" s="52"/>
      <c r="G176" s="14"/>
    </row>
    <row r="177" spans="6:7" ht="12.75">
      <c r="F177" s="52"/>
      <c r="G177" s="14"/>
    </row>
    <row r="178" spans="6:7" ht="12.75">
      <c r="F178" s="52"/>
      <c r="G178" s="14"/>
    </row>
    <row r="179" spans="6:7" ht="12.75">
      <c r="F179" s="52"/>
      <c r="G179" s="14"/>
    </row>
    <row r="180" spans="6:7" ht="12.75">
      <c r="F180" s="52"/>
      <c r="G180" s="14"/>
    </row>
    <row r="181" spans="6:7" ht="12.75">
      <c r="F181" s="52"/>
      <c r="G181" s="14"/>
    </row>
    <row r="182" spans="6:7" ht="12.75">
      <c r="F182" s="52"/>
      <c r="G182" s="14"/>
    </row>
    <row r="183" spans="6:7" ht="12.75">
      <c r="F183" s="52"/>
      <c r="G183" s="14"/>
    </row>
    <row r="184" spans="6:7" ht="12.75">
      <c r="F184" s="52"/>
      <c r="G184" s="14"/>
    </row>
    <row r="185" spans="6:7" ht="12.75">
      <c r="F185" s="52"/>
      <c r="G185" s="14"/>
    </row>
    <row r="186" spans="6:7" ht="12.75">
      <c r="F186" s="52"/>
      <c r="G186" s="14"/>
    </row>
    <row r="187" spans="6:7" ht="12.75">
      <c r="F187" s="52"/>
      <c r="G187" s="14"/>
    </row>
    <row r="188" spans="6:7" ht="12.75">
      <c r="F188" s="52"/>
      <c r="G188" s="14"/>
    </row>
    <row r="189" spans="6:7" ht="12.75">
      <c r="F189" s="52"/>
      <c r="G189" s="14"/>
    </row>
    <row r="190" spans="6:7" ht="12.75">
      <c r="F190" s="52"/>
      <c r="G190" s="14"/>
    </row>
    <row r="191" spans="6:7" ht="12.75">
      <c r="F191" s="52"/>
      <c r="G191" s="14"/>
    </row>
    <row r="192" spans="6:7" ht="12.75">
      <c r="F192" s="52"/>
      <c r="G192" s="14"/>
    </row>
    <row r="193" spans="6:7" ht="12.75">
      <c r="F193" s="52"/>
      <c r="G193" s="14"/>
    </row>
    <row r="194" spans="6:7" ht="12.75">
      <c r="F194" s="52"/>
      <c r="G194" s="14"/>
    </row>
    <row r="195" spans="6:7" ht="12.75">
      <c r="F195" s="52"/>
      <c r="G195" s="14"/>
    </row>
    <row r="196" spans="6:7" ht="12.75">
      <c r="F196" s="52"/>
      <c r="G196" s="14"/>
    </row>
    <row r="197" spans="6:7" ht="12.75">
      <c r="F197" s="52"/>
      <c r="G197" s="14"/>
    </row>
    <row r="198" spans="6:7" ht="12.75">
      <c r="F198" s="52"/>
      <c r="G198" s="14"/>
    </row>
    <row r="199" spans="6:7" ht="12.75">
      <c r="F199" s="52"/>
      <c r="G199" s="14"/>
    </row>
    <row r="200" spans="6:7" ht="12.75">
      <c r="F200" s="52"/>
      <c r="G200" s="14"/>
    </row>
    <row r="201" spans="6:7" ht="12.75">
      <c r="F201" s="52"/>
      <c r="G201" s="14"/>
    </row>
    <row r="202" spans="6:7" ht="12.75">
      <c r="F202" s="52"/>
      <c r="G202" s="14"/>
    </row>
    <row r="203" spans="6:7" ht="12.75">
      <c r="F203" s="52"/>
      <c r="G203" s="14"/>
    </row>
    <row r="204" spans="6:7" ht="12.75">
      <c r="F204" s="52"/>
      <c r="G204" s="14"/>
    </row>
    <row r="205" spans="6:7" ht="12.75">
      <c r="F205" s="52"/>
      <c r="G205" s="14"/>
    </row>
    <row r="206" spans="6:7" ht="12.75">
      <c r="F206" s="52"/>
      <c r="G206" s="14"/>
    </row>
    <row r="207" spans="6:7" ht="12.75">
      <c r="F207" s="52"/>
      <c r="G207" s="14"/>
    </row>
    <row r="208" spans="6:7" ht="12.75">
      <c r="F208" s="52"/>
      <c r="G208" s="14"/>
    </row>
    <row r="209" spans="6:7" ht="12.75">
      <c r="F209" s="52"/>
      <c r="G209" s="14"/>
    </row>
    <row r="210" spans="6:7" ht="12.75">
      <c r="F210" s="52"/>
      <c r="G210" s="14"/>
    </row>
    <row r="211" spans="6:7" ht="12.75">
      <c r="F211" s="52"/>
      <c r="G211" s="14"/>
    </row>
    <row r="212" spans="6:7" ht="12.75">
      <c r="F212" s="52"/>
      <c r="G212" s="14"/>
    </row>
    <row r="213" spans="6:7" ht="12.75">
      <c r="F213" s="52"/>
      <c r="G213" s="14"/>
    </row>
    <row r="214" spans="6:7" ht="12.75">
      <c r="F214" s="52"/>
      <c r="G214" s="14"/>
    </row>
    <row r="215" spans="6:7" ht="12.75">
      <c r="F215" s="52"/>
      <c r="G215" s="14"/>
    </row>
    <row r="216" spans="6:7" ht="12.75">
      <c r="F216" s="52"/>
      <c r="G216" s="14"/>
    </row>
    <row r="217" spans="6:7" ht="12.75">
      <c r="F217" s="52"/>
      <c r="G217" s="14"/>
    </row>
    <row r="218" spans="6:7" ht="12.75">
      <c r="F218" s="52"/>
      <c r="G218" s="14"/>
    </row>
    <row r="219" spans="6:7" ht="12.75">
      <c r="F219" s="52"/>
      <c r="G219" s="14"/>
    </row>
    <row r="220" spans="6:7" ht="12.75">
      <c r="F220" s="52"/>
      <c r="G220" s="14"/>
    </row>
    <row r="221" spans="6:7" ht="12.75">
      <c r="F221" s="52"/>
      <c r="G221" s="14"/>
    </row>
    <row r="222" spans="6:7" ht="12.75">
      <c r="F222" s="52"/>
      <c r="G222" s="14"/>
    </row>
    <row r="223" spans="6:7" ht="12.75">
      <c r="F223" s="52"/>
      <c r="G223" s="14"/>
    </row>
    <row r="224" spans="6:7" ht="12.75">
      <c r="F224" s="52"/>
      <c r="G224" s="14"/>
    </row>
    <row r="225" spans="6:7" ht="12.75">
      <c r="F225" s="52"/>
      <c r="G225" s="14"/>
    </row>
    <row r="226" spans="6:7" ht="12.75">
      <c r="F226" s="52"/>
      <c r="G226" s="14"/>
    </row>
    <row r="227" spans="6:7" ht="12.75">
      <c r="F227" s="52"/>
      <c r="G227" s="14"/>
    </row>
    <row r="228" spans="6:7" ht="12.75">
      <c r="F228" s="52"/>
      <c r="G228" s="14"/>
    </row>
    <row r="229" spans="6:7" ht="12.75">
      <c r="F229" s="52"/>
      <c r="G229" s="14"/>
    </row>
    <row r="230" spans="6:7" ht="12.75">
      <c r="F230" s="52"/>
      <c r="G230" s="14"/>
    </row>
    <row r="231" spans="6:7" ht="12.75">
      <c r="F231" s="52"/>
      <c r="G231" s="14"/>
    </row>
    <row r="232" spans="6:7" ht="12.75">
      <c r="F232" s="52"/>
      <c r="G232" s="14"/>
    </row>
    <row r="233" spans="6:7" ht="12.75">
      <c r="F233" s="52"/>
      <c r="G233" s="14"/>
    </row>
    <row r="234" spans="6:7" ht="12.75">
      <c r="F234" s="52"/>
      <c r="G234" s="14"/>
    </row>
    <row r="235" spans="6:7" ht="12.75">
      <c r="F235" s="52"/>
      <c r="G235" s="14"/>
    </row>
    <row r="236" spans="6:7" ht="12.75">
      <c r="F236" s="52"/>
      <c r="G236" s="14"/>
    </row>
    <row r="237" spans="6:7" ht="12.75">
      <c r="F237" s="52"/>
      <c r="G237" s="14"/>
    </row>
    <row r="238" spans="6:7" ht="12.75">
      <c r="F238" s="52"/>
      <c r="G238" s="14"/>
    </row>
    <row r="239" spans="6:7" ht="12.75">
      <c r="F239" s="52"/>
      <c r="G239" s="14"/>
    </row>
    <row r="240" spans="6:7" ht="12.75">
      <c r="F240" s="52"/>
      <c r="G240" s="14"/>
    </row>
    <row r="241" spans="6:7" ht="12.75">
      <c r="F241" s="52"/>
      <c r="G241" s="14"/>
    </row>
    <row r="242" spans="6:7" ht="12.75">
      <c r="F242" s="52"/>
      <c r="G242" s="14"/>
    </row>
    <row r="243" spans="6:7" ht="12.75">
      <c r="F243" s="52"/>
      <c r="G243" s="14"/>
    </row>
    <row r="244" spans="6:7" ht="12.75">
      <c r="F244" s="52"/>
      <c r="G244" s="14"/>
    </row>
    <row r="245" spans="6:7" ht="12.75">
      <c r="F245" s="52"/>
      <c r="G245" s="14"/>
    </row>
    <row r="246" spans="6:7" ht="12.75">
      <c r="F246" s="52"/>
      <c r="G246" s="14"/>
    </row>
    <row r="247" spans="6:7" ht="12.75">
      <c r="F247" s="52"/>
      <c r="G247" s="14"/>
    </row>
    <row r="248" spans="6:7" ht="12.75">
      <c r="F248" s="52"/>
      <c r="G248" s="14"/>
    </row>
    <row r="249" spans="6:7" ht="12.75">
      <c r="F249" s="52"/>
      <c r="G249" s="14"/>
    </row>
    <row r="250" spans="6:7" ht="12.75">
      <c r="F250" s="52"/>
      <c r="G250" s="14"/>
    </row>
    <row r="251" spans="6:7" ht="12.75">
      <c r="F251" s="52"/>
      <c r="G251" s="14"/>
    </row>
    <row r="252" spans="6:7" ht="12.75">
      <c r="F252" s="52"/>
      <c r="G252" s="14"/>
    </row>
    <row r="253" spans="6:7" ht="12.75">
      <c r="F253" s="52"/>
      <c r="G253" s="14"/>
    </row>
    <row r="254" spans="6:7" ht="12.75">
      <c r="F254" s="52"/>
      <c r="G254" s="14"/>
    </row>
    <row r="255" spans="6:7" ht="12.75">
      <c r="F255" s="52"/>
      <c r="G255" s="14"/>
    </row>
    <row r="256" spans="6:7" ht="12.75">
      <c r="F256" s="52"/>
      <c r="G256" s="14"/>
    </row>
    <row r="257" spans="6:7" ht="12.75">
      <c r="F257" s="52"/>
      <c r="G257" s="14"/>
    </row>
    <row r="258" spans="6:7" ht="12.75">
      <c r="F258" s="52"/>
      <c r="G258" s="14"/>
    </row>
    <row r="259" spans="6:7" ht="12.75">
      <c r="F259" s="52"/>
      <c r="G259" s="14"/>
    </row>
    <row r="260" spans="6:7" ht="12.75">
      <c r="F260" s="52"/>
      <c r="G260" s="14"/>
    </row>
    <row r="261" spans="6:7" ht="12.75">
      <c r="F261" s="52"/>
      <c r="G261" s="14"/>
    </row>
    <row r="262" spans="6:7" ht="12.75">
      <c r="F262" s="52"/>
      <c r="G262" s="14"/>
    </row>
    <row r="263" spans="6:7" ht="12.75">
      <c r="F263" s="52"/>
      <c r="G263" s="14"/>
    </row>
    <row r="264" spans="6:7" ht="12.75">
      <c r="F264" s="52"/>
      <c r="G264" s="14"/>
    </row>
    <row r="265" spans="6:7" ht="12.75">
      <c r="F265" s="52"/>
      <c r="G265" s="14"/>
    </row>
    <row r="266" spans="6:7" ht="12.75">
      <c r="F266" s="52"/>
      <c r="G266" s="14"/>
    </row>
    <row r="267" spans="6:7" ht="12.75">
      <c r="F267" s="52"/>
      <c r="G267" s="14"/>
    </row>
    <row r="268" spans="6:7" ht="12.75">
      <c r="F268" s="52"/>
      <c r="G268" s="14"/>
    </row>
    <row r="269" spans="6:7" ht="12.75">
      <c r="F269" s="52"/>
      <c r="G269" s="14"/>
    </row>
    <row r="270" spans="6:7" ht="12.75">
      <c r="F270" s="52"/>
      <c r="G270" s="14"/>
    </row>
    <row r="271" spans="6:7" ht="12.75">
      <c r="F271" s="52"/>
      <c r="G271" s="14"/>
    </row>
    <row r="272" spans="6:7" ht="12.75">
      <c r="F272" s="52"/>
      <c r="G272" s="14"/>
    </row>
    <row r="273" spans="6:7" ht="12.75">
      <c r="F273" s="52"/>
      <c r="G273" s="14"/>
    </row>
    <row r="274" spans="6:7" ht="12.75">
      <c r="F274" s="52"/>
      <c r="G274" s="14"/>
    </row>
    <row r="275" spans="6:7" ht="12.75">
      <c r="F275" s="52"/>
      <c r="G275" s="14"/>
    </row>
    <row r="276" spans="6:7" ht="12.75">
      <c r="F276" s="52"/>
      <c r="G276" s="14"/>
    </row>
    <row r="277" spans="6:7" ht="12.75">
      <c r="F277" s="52"/>
      <c r="G277" s="14"/>
    </row>
    <row r="278" spans="6:7" ht="12.75">
      <c r="F278" s="52"/>
      <c r="G278" s="14"/>
    </row>
    <row r="279" spans="6:7" ht="12.75">
      <c r="F279" s="52"/>
      <c r="G279" s="14"/>
    </row>
    <row r="280" spans="6:7" ht="12.75">
      <c r="F280" s="52"/>
      <c r="G280" s="14"/>
    </row>
    <row r="281" spans="6:7" ht="12.75">
      <c r="F281" s="52"/>
      <c r="G281" s="14"/>
    </row>
    <row r="282" spans="6:7" ht="12.75">
      <c r="F282" s="52"/>
      <c r="G282" s="14"/>
    </row>
    <row r="283" spans="6:7" ht="12.75">
      <c r="F283" s="52"/>
      <c r="G283" s="14"/>
    </row>
    <row r="284" spans="6:7" ht="12.75">
      <c r="F284" s="52"/>
      <c r="G284" s="14"/>
    </row>
    <row r="285" spans="6:7" ht="12.75">
      <c r="F285" s="52"/>
      <c r="G285" s="14"/>
    </row>
    <row r="286" spans="6:7" ht="12.75">
      <c r="F286" s="52"/>
      <c r="G286" s="14"/>
    </row>
    <row r="287" spans="6:7" ht="12.75">
      <c r="F287" s="52"/>
      <c r="G287" s="14"/>
    </row>
    <row r="288" spans="6:7" ht="12.75">
      <c r="F288" s="52"/>
      <c r="G288" s="14"/>
    </row>
    <row r="289" spans="6:7" ht="12.75">
      <c r="F289" s="52"/>
      <c r="G289" s="14"/>
    </row>
    <row r="290" spans="6:7" ht="12.75">
      <c r="F290" s="52"/>
      <c r="G290" s="14"/>
    </row>
    <row r="291" spans="6:7" ht="12.75">
      <c r="F291" s="52"/>
      <c r="G291" s="14"/>
    </row>
    <row r="292" spans="6:7" ht="12.75">
      <c r="F292" s="52"/>
      <c r="G292" s="14"/>
    </row>
    <row r="293" spans="6:7" ht="12.75">
      <c r="F293" s="52"/>
      <c r="G293" s="14"/>
    </row>
    <row r="294" spans="6:7" ht="12.75">
      <c r="F294" s="52"/>
      <c r="G294" s="14"/>
    </row>
    <row r="295" spans="6:7" ht="12.75">
      <c r="F295" s="52"/>
      <c r="G295" s="14"/>
    </row>
    <row r="296" spans="6:7" ht="12.75">
      <c r="F296" s="52"/>
      <c r="G296" s="14"/>
    </row>
    <row r="297" spans="6:7" ht="12.75">
      <c r="F297" s="52"/>
      <c r="G297" s="14"/>
    </row>
    <row r="298" spans="6:7" ht="12.75">
      <c r="F298" s="52"/>
      <c r="G298" s="14"/>
    </row>
    <row r="299" spans="6:7" ht="12.75">
      <c r="F299" s="52"/>
      <c r="G299" s="14"/>
    </row>
    <row r="300" spans="6:7" ht="12.75">
      <c r="F300" s="52"/>
      <c r="G300" s="14"/>
    </row>
    <row r="301" spans="6:7" ht="12.75">
      <c r="F301" s="52"/>
      <c r="G301" s="14"/>
    </row>
    <row r="302" spans="6:7" ht="12.75">
      <c r="F302" s="52"/>
      <c r="G302" s="14"/>
    </row>
    <row r="303" spans="6:7" ht="12.75">
      <c r="F303" s="52"/>
      <c r="G303" s="14"/>
    </row>
    <row r="304" spans="6:7" ht="12.75">
      <c r="F304" s="52"/>
      <c r="G304" s="14"/>
    </row>
    <row r="305" spans="6:7" ht="12.75">
      <c r="F305" s="52"/>
      <c r="G305" s="14"/>
    </row>
    <row r="306" spans="6:7" ht="12.75">
      <c r="F306" s="52"/>
      <c r="G306" s="14"/>
    </row>
    <row r="307" spans="6:7" ht="12.75">
      <c r="F307" s="52"/>
      <c r="G307" s="14"/>
    </row>
    <row r="308" spans="6:7" ht="12.75">
      <c r="F308" s="52"/>
      <c r="G308" s="14"/>
    </row>
    <row r="309" spans="6:7" ht="12.75">
      <c r="F309" s="52"/>
      <c r="G309" s="14"/>
    </row>
    <row r="310" spans="6:7" ht="12.75">
      <c r="F310" s="52"/>
      <c r="G310" s="14"/>
    </row>
    <row r="311" spans="6:7" ht="12.75">
      <c r="F311" s="52"/>
      <c r="G311" s="14"/>
    </row>
    <row r="312" spans="6:7" ht="12.75">
      <c r="F312" s="52"/>
      <c r="G312" s="14"/>
    </row>
    <row r="313" spans="6:7" ht="12.75">
      <c r="F313" s="52"/>
      <c r="G313" s="14"/>
    </row>
    <row r="314" spans="6:7" ht="12.75">
      <c r="F314" s="52"/>
      <c r="G314" s="14"/>
    </row>
    <row r="315" spans="6:7" ht="12.75">
      <c r="F315" s="52"/>
      <c r="G315" s="14"/>
    </row>
    <row r="316" spans="6:7" ht="12.75">
      <c r="F316" s="52"/>
      <c r="G316" s="14"/>
    </row>
    <row r="317" spans="6:7" ht="12.75">
      <c r="F317" s="52"/>
      <c r="G317" s="14"/>
    </row>
    <row r="318" spans="6:7" ht="12.75">
      <c r="F318" s="52"/>
      <c r="G318" s="14"/>
    </row>
    <row r="319" spans="6:7" ht="12.75">
      <c r="F319" s="52"/>
      <c r="G319" s="14"/>
    </row>
    <row r="320" spans="6:7" ht="12.75">
      <c r="F320" s="52"/>
      <c r="G320" s="14"/>
    </row>
    <row r="321" spans="6:7" ht="12.75">
      <c r="F321" s="52"/>
      <c r="G321" s="14"/>
    </row>
    <row r="322" spans="6:7" ht="12.75">
      <c r="F322" s="52"/>
      <c r="G322" s="14"/>
    </row>
    <row r="323" spans="6:7" ht="12.75">
      <c r="F323" s="52"/>
      <c r="G323" s="14"/>
    </row>
    <row r="324" spans="6:7" ht="12.75">
      <c r="F324" s="52"/>
      <c r="G324" s="14"/>
    </row>
    <row r="325" spans="6:7" ht="12.75">
      <c r="F325" s="52"/>
      <c r="G325" s="14"/>
    </row>
    <row r="326" spans="6:7" ht="12.75">
      <c r="F326" s="52"/>
      <c r="G326" s="14"/>
    </row>
    <row r="327" spans="6:7" ht="12.75">
      <c r="F327" s="52"/>
      <c r="G327" s="14"/>
    </row>
    <row r="328" spans="6:7" ht="12.75">
      <c r="F328" s="52"/>
      <c r="G328" s="14"/>
    </row>
    <row r="329" spans="6:7" ht="12.75">
      <c r="F329" s="52"/>
      <c r="G329" s="14"/>
    </row>
    <row r="330" spans="6:7" ht="12.75">
      <c r="F330" s="52"/>
      <c r="G330" s="14"/>
    </row>
    <row r="331" spans="6:7" ht="12.75">
      <c r="F331" s="52"/>
      <c r="G331" s="14"/>
    </row>
    <row r="332" spans="6:7" ht="12.75">
      <c r="F332" s="52"/>
      <c r="G332" s="14"/>
    </row>
    <row r="333" spans="6:7" ht="12.75">
      <c r="F333" s="52"/>
      <c r="G333" s="14"/>
    </row>
    <row r="334" spans="6:7" ht="12.75">
      <c r="F334" s="52"/>
      <c r="G334" s="14"/>
    </row>
    <row r="335" spans="6:7" ht="12.75">
      <c r="F335" s="52"/>
      <c r="G335" s="14"/>
    </row>
    <row r="336" spans="6:7" ht="12.75">
      <c r="F336" s="52"/>
      <c r="G336" s="14"/>
    </row>
    <row r="337" spans="6:7" ht="12.75">
      <c r="F337" s="52"/>
      <c r="G337" s="14"/>
    </row>
    <row r="338" spans="6:7" ht="12.75">
      <c r="F338" s="52"/>
      <c r="G338" s="14"/>
    </row>
    <row r="339" spans="6:7" ht="12.75">
      <c r="F339" s="52"/>
      <c r="G339" s="14"/>
    </row>
    <row r="340" spans="6:7" ht="12.75">
      <c r="F340" s="52"/>
      <c r="G340" s="14"/>
    </row>
    <row r="341" spans="6:7" ht="12.75">
      <c r="F341" s="52"/>
      <c r="G341" s="14"/>
    </row>
    <row r="342" spans="6:7" ht="12.75">
      <c r="F342" s="52"/>
      <c r="G342" s="14"/>
    </row>
    <row r="343" spans="6:7" ht="12.75">
      <c r="F343" s="52"/>
      <c r="G343" s="14"/>
    </row>
    <row r="344" spans="6:7" ht="12.75">
      <c r="F344" s="52"/>
      <c r="G344" s="14"/>
    </row>
    <row r="345" spans="6:7" ht="12.75">
      <c r="F345" s="52"/>
      <c r="G345" s="14"/>
    </row>
    <row r="346" spans="6:7" ht="12.75">
      <c r="F346" s="52"/>
      <c r="G346" s="14"/>
    </row>
    <row r="347" spans="6:7" ht="12.75">
      <c r="F347" s="52"/>
      <c r="G347" s="14"/>
    </row>
    <row r="348" spans="6:7" ht="12.75">
      <c r="F348" s="52"/>
      <c r="G348" s="14"/>
    </row>
    <row r="349" spans="6:7" ht="12.75">
      <c r="F349" s="52"/>
      <c r="G349" s="14"/>
    </row>
    <row r="350" spans="6:7" ht="12.75">
      <c r="F350" s="52"/>
      <c r="G350" s="14"/>
    </row>
    <row r="351" spans="6:7" ht="12.75">
      <c r="F351" s="52"/>
      <c r="G351" s="14"/>
    </row>
    <row r="352" spans="6:7" ht="12.75">
      <c r="F352" s="52"/>
      <c r="G352" s="14"/>
    </row>
    <row r="353" spans="6:7" ht="12.75">
      <c r="F353" s="52"/>
      <c r="G353" s="14"/>
    </row>
    <row r="354" spans="6:7" ht="12.75">
      <c r="F354" s="52"/>
      <c r="G354" s="14"/>
    </row>
    <row r="355" spans="6:7" ht="12.75">
      <c r="F355" s="52"/>
      <c r="G355" s="14"/>
    </row>
    <row r="356" spans="6:7" ht="12.75">
      <c r="F356" s="52"/>
      <c r="G356" s="14"/>
    </row>
    <row r="357" spans="6:7" ht="12.75">
      <c r="F357" s="52"/>
      <c r="G357" s="14"/>
    </row>
    <row r="358" spans="6:7" ht="12.75">
      <c r="F358" s="52"/>
      <c r="G358" s="14"/>
    </row>
    <row r="359" spans="6:7" ht="12.75">
      <c r="F359" s="52"/>
      <c r="G359" s="14"/>
    </row>
    <row r="360" spans="6:7" ht="12.75">
      <c r="F360" s="52"/>
      <c r="G360" s="14"/>
    </row>
    <row r="361" spans="6:7" ht="12.75">
      <c r="F361" s="52"/>
      <c r="G361" s="14"/>
    </row>
    <row r="362" spans="6:7" ht="12.75">
      <c r="F362" s="52"/>
      <c r="G362" s="14"/>
    </row>
    <row r="363" spans="6:7" ht="12.75">
      <c r="F363" s="52"/>
      <c r="G363" s="14"/>
    </row>
    <row r="364" spans="6:7" ht="12.75">
      <c r="F364" s="52"/>
      <c r="G364" s="14"/>
    </row>
    <row r="365" spans="6:7" ht="12.75">
      <c r="F365" s="52"/>
      <c r="G365" s="14"/>
    </row>
    <row r="366" spans="6:7" ht="12.75">
      <c r="F366" s="52"/>
      <c r="G366" s="14"/>
    </row>
    <row r="367" spans="6:7" ht="12.75">
      <c r="F367" s="52"/>
      <c r="G367" s="14"/>
    </row>
    <row r="368" spans="6:7" ht="12.75">
      <c r="F368" s="52"/>
      <c r="G368" s="14"/>
    </row>
    <row r="369" spans="6:7" ht="12.75">
      <c r="F369" s="52"/>
      <c r="G369" s="14"/>
    </row>
    <row r="370" spans="6:7" ht="12.75">
      <c r="F370" s="52"/>
      <c r="G370" s="14"/>
    </row>
    <row r="371" spans="6:7" ht="12.75">
      <c r="F371" s="52"/>
      <c r="G371" s="14"/>
    </row>
    <row r="372" spans="6:7" ht="12.75">
      <c r="F372" s="52"/>
      <c r="G372" s="14"/>
    </row>
    <row r="373" spans="6:7" ht="12.75">
      <c r="F373" s="52"/>
      <c r="G373" s="14"/>
    </row>
    <row r="374" spans="6:7" ht="12.75">
      <c r="F374" s="52"/>
      <c r="G374" s="14"/>
    </row>
    <row r="375" spans="6:7" ht="12.75">
      <c r="F375" s="52"/>
      <c r="G375" s="14"/>
    </row>
    <row r="376" spans="6:7" ht="12.75">
      <c r="F376" s="52"/>
      <c r="G376" s="14"/>
    </row>
    <row r="377" spans="6:7" ht="12.75">
      <c r="F377" s="52"/>
      <c r="G377" s="14"/>
    </row>
    <row r="378" spans="6:7" ht="12.75">
      <c r="F378" s="52"/>
      <c r="G378" s="14"/>
    </row>
    <row r="379" spans="6:7" ht="12.75">
      <c r="F379" s="52"/>
      <c r="G379" s="14"/>
    </row>
    <row r="380" spans="6:7" ht="12.75">
      <c r="F380" s="52"/>
      <c r="G380" s="14"/>
    </row>
    <row r="381" spans="6:7" ht="12.75">
      <c r="F381" s="52"/>
      <c r="G381" s="14"/>
    </row>
    <row r="382" spans="6:7" ht="12.75">
      <c r="F382" s="52"/>
      <c r="G382" s="14"/>
    </row>
    <row r="383" spans="6:7" ht="12.75">
      <c r="F383" s="52"/>
      <c r="G383" s="14"/>
    </row>
    <row r="384" spans="6:7" ht="12.75">
      <c r="F384" s="52"/>
      <c r="G384" s="14"/>
    </row>
    <row r="385" spans="6:7" ht="12.75">
      <c r="F385" s="52"/>
      <c r="G385" s="14"/>
    </row>
    <row r="386" spans="6:7" ht="12.75">
      <c r="F386" s="52"/>
      <c r="G386" s="14"/>
    </row>
    <row r="387" spans="6:7" ht="12.75">
      <c r="F387" s="52"/>
      <c r="G387" s="14"/>
    </row>
    <row r="388" spans="6:7" ht="12.75">
      <c r="F388" s="52"/>
      <c r="G388" s="14"/>
    </row>
    <row r="389" spans="6:7" ht="12.75">
      <c r="F389" s="52"/>
      <c r="G389" s="14"/>
    </row>
    <row r="390" spans="6:7" ht="12.75">
      <c r="F390" s="52"/>
      <c r="G390" s="14"/>
    </row>
    <row r="391" spans="6:7" ht="12.75">
      <c r="F391" s="52"/>
      <c r="G391" s="14"/>
    </row>
    <row r="392" spans="6:7" ht="12.75">
      <c r="F392" s="52"/>
      <c r="G392" s="14"/>
    </row>
    <row r="393" spans="6:7" ht="12.75">
      <c r="F393" s="52"/>
      <c r="G393" s="14"/>
    </row>
    <row r="394" spans="6:7" ht="12.75">
      <c r="F394" s="52"/>
      <c r="G394" s="14"/>
    </row>
    <row r="395" spans="6:7" ht="12.75">
      <c r="F395" s="52"/>
      <c r="G395" s="14"/>
    </row>
    <row r="396" spans="6:7" ht="12.75">
      <c r="F396" s="52"/>
      <c r="G396" s="14"/>
    </row>
    <row r="397" spans="6:7" ht="12.75">
      <c r="F397" s="52"/>
      <c r="G397" s="14"/>
    </row>
    <row r="398" spans="6:7" ht="12.75">
      <c r="F398" s="52"/>
      <c r="G398" s="14"/>
    </row>
    <row r="399" spans="6:7" ht="12.75">
      <c r="F399" s="52"/>
      <c r="G399" s="14"/>
    </row>
    <row r="400" spans="6:7" ht="12.75">
      <c r="F400" s="52"/>
      <c r="G400" s="14"/>
    </row>
    <row r="401" spans="6:7" ht="12.75">
      <c r="F401" s="52"/>
      <c r="G401" s="14"/>
    </row>
    <row r="402" spans="6:7" ht="12.75">
      <c r="F402" s="52"/>
      <c r="G402" s="14"/>
    </row>
    <row r="403" spans="6:7" ht="12.75">
      <c r="F403" s="52"/>
      <c r="G403" s="14"/>
    </row>
    <row r="404" spans="6:7" ht="12.75">
      <c r="F404" s="52"/>
      <c r="G404" s="14"/>
    </row>
    <row r="405" spans="6:7" ht="12.75">
      <c r="F405" s="52"/>
      <c r="G405" s="14"/>
    </row>
    <row r="406" spans="6:7" ht="12.75">
      <c r="F406" s="52"/>
      <c r="G406" s="14"/>
    </row>
    <row r="407" spans="6:7" ht="12.75">
      <c r="F407" s="52"/>
      <c r="G407" s="14"/>
    </row>
    <row r="408" spans="6:7" ht="12.75">
      <c r="F408" s="52"/>
      <c r="G408" s="14"/>
    </row>
    <row r="409" spans="6:7" ht="12.75">
      <c r="F409" s="52"/>
      <c r="G409" s="14"/>
    </row>
    <row r="410" spans="6:7" ht="12.75">
      <c r="F410" s="52"/>
      <c r="G410" s="14"/>
    </row>
    <row r="411" spans="6:7" ht="12.75">
      <c r="F411" s="52"/>
      <c r="G411" s="14"/>
    </row>
    <row r="412" spans="6:7" ht="12.75">
      <c r="F412" s="52"/>
      <c r="G412" s="14"/>
    </row>
    <row r="413" spans="6:7" ht="12.75">
      <c r="F413" s="52"/>
      <c r="G413" s="14"/>
    </row>
    <row r="414" spans="6:7" ht="12.75">
      <c r="F414" s="52"/>
      <c r="G414" s="14"/>
    </row>
    <row r="415" spans="6:7" ht="12.75">
      <c r="F415" s="52"/>
      <c r="G415" s="14"/>
    </row>
    <row r="416" spans="6:7" ht="12.75">
      <c r="F416" s="52"/>
      <c r="G416" s="14"/>
    </row>
    <row r="417" spans="6:7" ht="12.75">
      <c r="F417" s="52"/>
      <c r="G417" s="14"/>
    </row>
    <row r="418" spans="6:7" ht="12.75">
      <c r="F418" s="52"/>
      <c r="G418" s="14"/>
    </row>
    <row r="419" spans="6:7" ht="12.75">
      <c r="F419" s="52"/>
      <c r="G419" s="14"/>
    </row>
    <row r="420" spans="6:7" ht="12.75">
      <c r="F420" s="52"/>
      <c r="G420" s="14"/>
    </row>
    <row r="421" spans="6:7" ht="12.75">
      <c r="F421" s="52"/>
      <c r="G421" s="14"/>
    </row>
    <row r="422" spans="6:7" ht="12.75">
      <c r="F422" s="52"/>
      <c r="G422" s="14"/>
    </row>
    <row r="423" spans="6:7" ht="12.75">
      <c r="F423" s="52"/>
      <c r="G423" s="14"/>
    </row>
    <row r="424" spans="6:7" ht="12.75">
      <c r="F424" s="52"/>
      <c r="G424" s="14"/>
    </row>
    <row r="425" spans="6:7" ht="12.75">
      <c r="F425" s="52"/>
      <c r="G425" s="14"/>
    </row>
    <row r="426" spans="6:7" ht="12.75">
      <c r="F426" s="52"/>
      <c r="G426" s="14"/>
    </row>
    <row r="427" spans="6:7" ht="12.75">
      <c r="F427" s="52"/>
      <c r="G427" s="14"/>
    </row>
    <row r="428" spans="6:7" ht="12.75">
      <c r="F428" s="52"/>
      <c r="G428" s="14"/>
    </row>
    <row r="429" spans="6:7" ht="12.75">
      <c r="F429" s="52"/>
      <c r="G429" s="14"/>
    </row>
    <row r="430" spans="6:7" ht="12.75">
      <c r="F430" s="52"/>
      <c r="G430" s="14"/>
    </row>
    <row r="431" spans="6:7" ht="12.75">
      <c r="F431" s="52"/>
      <c r="G431" s="14"/>
    </row>
    <row r="432" spans="6:7" ht="12.75">
      <c r="F432" s="52"/>
      <c r="G432" s="14"/>
    </row>
    <row r="433" spans="6:7" ht="12.75">
      <c r="F433" s="52"/>
      <c r="G433" s="14"/>
    </row>
    <row r="434" spans="6:7" ht="12.75">
      <c r="F434" s="52"/>
      <c r="G434" s="14"/>
    </row>
    <row r="435" spans="6:7" ht="12.75">
      <c r="F435" s="52"/>
      <c r="G435" s="14"/>
    </row>
    <row r="436" spans="6:7" ht="12.75">
      <c r="F436" s="52"/>
      <c r="G436" s="14"/>
    </row>
    <row r="437" spans="6:7" ht="12.75">
      <c r="F437" s="52"/>
      <c r="G437" s="14"/>
    </row>
    <row r="438" spans="6:7" ht="12.75">
      <c r="F438" s="52"/>
      <c r="G438" s="14"/>
    </row>
    <row r="439" spans="6:7" ht="12.75">
      <c r="F439" s="52"/>
      <c r="G439" s="14"/>
    </row>
    <row r="440" spans="6:7" ht="12.75">
      <c r="F440" s="52"/>
      <c r="G440" s="14"/>
    </row>
    <row r="441" spans="6:7" ht="12.75">
      <c r="F441" s="52"/>
      <c r="G441" s="14"/>
    </row>
    <row r="442" spans="6:7" ht="12.75">
      <c r="F442" s="52"/>
      <c r="G442" s="14"/>
    </row>
    <row r="443" spans="6:7" ht="12.75">
      <c r="F443" s="52"/>
      <c r="G443" s="14"/>
    </row>
    <row r="444" spans="6:7" ht="12.75">
      <c r="F444" s="52"/>
      <c r="G444" s="14"/>
    </row>
    <row r="445" spans="6:7" ht="12.75">
      <c r="F445" s="52"/>
      <c r="G445" s="14"/>
    </row>
    <row r="446" spans="6:7" ht="12.75">
      <c r="F446" s="52"/>
      <c r="G446" s="14"/>
    </row>
    <row r="447" spans="6:7" ht="12.75">
      <c r="F447" s="52"/>
      <c r="G447" s="14"/>
    </row>
    <row r="448" spans="6:7" ht="12.75">
      <c r="F448" s="52"/>
      <c r="G448" s="14"/>
    </row>
    <row r="449" spans="6:7" ht="12.75">
      <c r="F449" s="52"/>
      <c r="G449" s="14"/>
    </row>
    <row r="450" spans="6:7" ht="12.75">
      <c r="F450" s="52"/>
      <c r="G450" s="14"/>
    </row>
    <row r="451" spans="6:7" ht="12.75">
      <c r="F451" s="52"/>
      <c r="G451" s="14"/>
    </row>
    <row r="452" spans="6:7" ht="12.75">
      <c r="F452" s="52"/>
      <c r="G452" s="14"/>
    </row>
    <row r="453" spans="6:7" ht="12.75">
      <c r="F453" s="52"/>
      <c r="G453" s="14"/>
    </row>
    <row r="454" spans="6:7" ht="12.75">
      <c r="F454" s="52"/>
      <c r="G454" s="14"/>
    </row>
    <row r="455" spans="6:7" ht="12.75">
      <c r="F455" s="52"/>
      <c r="G455" s="14"/>
    </row>
    <row r="456" spans="6:7" ht="12.75">
      <c r="F456" s="52"/>
      <c r="G456" s="14"/>
    </row>
    <row r="457" spans="6:7" ht="12.75">
      <c r="F457" s="52"/>
      <c r="G457" s="14"/>
    </row>
    <row r="458" spans="6:7" ht="12.75">
      <c r="F458" s="52"/>
      <c r="G458" s="14"/>
    </row>
    <row r="459" spans="6:7" ht="12.75">
      <c r="F459" s="52"/>
      <c r="G459" s="14"/>
    </row>
    <row r="460" spans="6:7" ht="12.75">
      <c r="F460" s="52"/>
      <c r="G460" s="14"/>
    </row>
    <row r="461" spans="6:7" ht="12.75">
      <c r="F461" s="52"/>
      <c r="G461" s="14"/>
    </row>
    <row r="462" spans="6:7" ht="12.75">
      <c r="F462" s="52"/>
      <c r="G462" s="14"/>
    </row>
    <row r="463" spans="6:7" ht="12.75">
      <c r="F463" s="52"/>
      <c r="G463" s="14"/>
    </row>
    <row r="464" spans="6:7" ht="12.75">
      <c r="F464" s="52"/>
      <c r="G464" s="14"/>
    </row>
    <row r="465" spans="6:7" ht="12.75">
      <c r="F465" s="52"/>
      <c r="G465" s="14"/>
    </row>
    <row r="466" spans="6:7" ht="12.75">
      <c r="F466" s="52"/>
      <c r="G466" s="14"/>
    </row>
    <row r="467" spans="6:7" ht="12.75">
      <c r="F467" s="52"/>
      <c r="G467" s="14"/>
    </row>
    <row r="468" spans="6:7" ht="12.75">
      <c r="F468" s="52"/>
      <c r="G468" s="14"/>
    </row>
    <row r="469" spans="6:7" ht="12.75">
      <c r="F469" s="52"/>
      <c r="G469" s="14"/>
    </row>
    <row r="470" spans="6:7" ht="12.75">
      <c r="F470" s="52"/>
      <c r="G470" s="14"/>
    </row>
    <row r="471" spans="6:7" ht="12.75">
      <c r="F471" s="52"/>
      <c r="G471" s="14"/>
    </row>
    <row r="472" spans="6:7" ht="12.75">
      <c r="F472" s="52"/>
      <c r="G472" s="14"/>
    </row>
    <row r="473" spans="6:7" ht="12.75">
      <c r="F473" s="52"/>
      <c r="G473" s="14"/>
    </row>
    <row r="474" spans="6:7" ht="12.75">
      <c r="F474" s="52"/>
      <c r="G474" s="14"/>
    </row>
    <row r="475" spans="6:7" ht="12.75">
      <c r="F475" s="52"/>
      <c r="G475" s="14"/>
    </row>
    <row r="476" spans="6:7" ht="12.75">
      <c r="F476" s="52"/>
      <c r="G476" s="14"/>
    </row>
    <row r="477" spans="6:7" ht="12.75">
      <c r="F477" s="52"/>
      <c r="G477" s="14"/>
    </row>
    <row r="478" spans="6:7" ht="12.75">
      <c r="F478" s="52"/>
      <c r="G478" s="14"/>
    </row>
    <row r="479" spans="6:7" ht="12.75">
      <c r="F479" s="52"/>
      <c r="G479" s="14"/>
    </row>
    <row r="480" spans="6:7" ht="12.75">
      <c r="F480" s="52"/>
      <c r="G480" s="14"/>
    </row>
    <row r="481" spans="6:7" ht="12.75">
      <c r="F481" s="52"/>
      <c r="G481" s="14"/>
    </row>
    <row r="482" spans="6:7" ht="12.75">
      <c r="F482" s="52"/>
      <c r="G482" s="14"/>
    </row>
    <row r="483" spans="6:7" ht="12.75">
      <c r="F483" s="52"/>
      <c r="G483" s="14"/>
    </row>
    <row r="484" spans="6:7" ht="12.75">
      <c r="F484" s="52"/>
      <c r="G484" s="14"/>
    </row>
    <row r="485" spans="6:7" ht="12.75">
      <c r="F485" s="52"/>
      <c r="G485" s="14"/>
    </row>
    <row r="486" spans="6:7" ht="12.75">
      <c r="F486" s="52"/>
      <c r="G486" s="14"/>
    </row>
    <row r="487" spans="6:7" ht="12.75">
      <c r="F487" s="52"/>
      <c r="G487" s="14"/>
    </row>
    <row r="488" spans="6:7" ht="12.75">
      <c r="F488" s="52"/>
      <c r="G488" s="14"/>
    </row>
    <row r="489" spans="6:7" ht="12.75">
      <c r="F489" s="52"/>
      <c r="G489" s="14"/>
    </row>
    <row r="490" spans="6:7" ht="12.75">
      <c r="F490" s="52"/>
      <c r="G490" s="14"/>
    </row>
    <row r="491" spans="6:7" ht="12.75">
      <c r="F491" s="52"/>
      <c r="G491" s="14"/>
    </row>
    <row r="492" spans="6:7" ht="12.75">
      <c r="F492" s="52"/>
      <c r="G492" s="14"/>
    </row>
    <row r="493" spans="6:7" ht="12.75">
      <c r="F493" s="52"/>
      <c r="G493" s="14"/>
    </row>
    <row r="494" spans="6:7" ht="12.75">
      <c r="F494" s="52"/>
      <c r="G494" s="14"/>
    </row>
    <row r="495" spans="6:7" ht="12.75">
      <c r="F495" s="52"/>
      <c r="G495" s="14"/>
    </row>
    <row r="496" spans="6:7" ht="12.75">
      <c r="F496" s="52"/>
      <c r="G496" s="14"/>
    </row>
    <row r="497" spans="6:7" ht="12.75">
      <c r="F497" s="52"/>
      <c r="G497" s="14"/>
    </row>
    <row r="498" spans="6:7" ht="12.75">
      <c r="F498" s="52"/>
      <c r="G498" s="14"/>
    </row>
    <row r="499" spans="6:7" ht="12.75">
      <c r="F499" s="52"/>
      <c r="G499" s="14"/>
    </row>
    <row r="500" spans="6:7" ht="12.75">
      <c r="F500" s="52"/>
      <c r="G500" s="14"/>
    </row>
    <row r="501" spans="6:7" ht="12.75">
      <c r="F501" s="52"/>
      <c r="G501" s="14"/>
    </row>
    <row r="502" spans="6:7" ht="12.75">
      <c r="F502" s="52"/>
      <c r="G502" s="14"/>
    </row>
    <row r="503" spans="6:7" ht="12.75">
      <c r="F503" s="52"/>
      <c r="G503" s="14"/>
    </row>
    <row r="504" spans="6:7" ht="12.75">
      <c r="F504" s="52"/>
      <c r="G504" s="14"/>
    </row>
    <row r="505" spans="6:7" ht="12.75">
      <c r="F505" s="52"/>
      <c r="G505" s="14"/>
    </row>
    <row r="506" spans="6:7" ht="12.75">
      <c r="F506" s="52"/>
      <c r="G506" s="14"/>
    </row>
    <row r="507" spans="6:7" ht="12.75">
      <c r="F507" s="52"/>
      <c r="G507" s="14"/>
    </row>
    <row r="508" spans="6:7" ht="12.75">
      <c r="F508" s="52"/>
      <c r="G508" s="14"/>
    </row>
    <row r="509" spans="6:7" ht="12.75">
      <c r="F509" s="52"/>
      <c r="G509" s="14"/>
    </row>
    <row r="510" spans="6:7" ht="12.75">
      <c r="F510" s="52"/>
      <c r="G510" s="14"/>
    </row>
    <row r="511" spans="6:7" ht="12.75">
      <c r="F511" s="52"/>
      <c r="G511" s="14"/>
    </row>
    <row r="512" spans="6:7" ht="12.75">
      <c r="F512" s="52"/>
      <c r="G512" s="14"/>
    </row>
    <row r="513" spans="6:7" ht="12.75">
      <c r="F513" s="52"/>
      <c r="G513" s="14"/>
    </row>
    <row r="514" spans="6:7" ht="12.75">
      <c r="F514" s="52"/>
      <c r="G514" s="14"/>
    </row>
    <row r="515" spans="6:7" ht="12.75">
      <c r="F515" s="52"/>
      <c r="G515" s="14"/>
    </row>
    <row r="516" spans="6:7" ht="12.75">
      <c r="F516" s="52"/>
      <c r="G516" s="14"/>
    </row>
    <row r="517" spans="6:7" ht="12.75">
      <c r="F517" s="52"/>
      <c r="G517" s="14"/>
    </row>
    <row r="518" spans="6:7" ht="12.75">
      <c r="F518" s="52"/>
      <c r="G518" s="14"/>
    </row>
    <row r="519" spans="6:7" ht="12.75">
      <c r="F519" s="52"/>
      <c r="G519" s="14"/>
    </row>
    <row r="520" spans="6:7" ht="12.75">
      <c r="F520" s="52"/>
      <c r="G520" s="14"/>
    </row>
    <row r="521" spans="6:7" ht="12.75">
      <c r="F521" s="52"/>
      <c r="G521" s="14"/>
    </row>
    <row r="522" spans="6:7" ht="12.75">
      <c r="F522" s="52"/>
      <c r="G522" s="14"/>
    </row>
    <row r="523" spans="6:7" ht="12.75">
      <c r="F523" s="52"/>
      <c r="G523" s="14"/>
    </row>
    <row r="524" spans="6:7" ht="12.75">
      <c r="F524" s="52"/>
      <c r="G524" s="14"/>
    </row>
    <row r="525" spans="6:7" ht="12.75">
      <c r="F525" s="52"/>
      <c r="G525" s="14"/>
    </row>
    <row r="526" spans="6:7" ht="12.75">
      <c r="F526" s="52"/>
      <c r="G526" s="14"/>
    </row>
    <row r="527" spans="6:7" ht="12.75">
      <c r="F527" s="52"/>
      <c r="G527" s="14"/>
    </row>
    <row r="528" spans="6:7" ht="12.75">
      <c r="F528" s="52"/>
      <c r="G528" s="14"/>
    </row>
    <row r="529" spans="6:7" ht="12.75">
      <c r="F529" s="52"/>
      <c r="G529" s="14"/>
    </row>
    <row r="530" spans="6:7" ht="12.75">
      <c r="F530" s="52"/>
      <c r="G530" s="14"/>
    </row>
    <row r="531" spans="6:7" ht="12.75">
      <c r="F531" s="52"/>
      <c r="G531" s="14"/>
    </row>
    <row r="532" spans="6:7" ht="12.75">
      <c r="F532" s="52"/>
      <c r="G532" s="14"/>
    </row>
    <row r="533" spans="6:7" ht="12.75">
      <c r="F533" s="52"/>
      <c r="G533" s="14"/>
    </row>
    <row r="534" spans="6:7" ht="12.75">
      <c r="F534" s="52"/>
      <c r="G534" s="14"/>
    </row>
    <row r="535" spans="6:7" ht="12.75">
      <c r="F535" s="52"/>
      <c r="G535" s="14"/>
    </row>
    <row r="536" spans="6:7" ht="12.75">
      <c r="F536" s="52"/>
      <c r="G536" s="14"/>
    </row>
    <row r="537" spans="6:7" ht="12.75">
      <c r="F537" s="52"/>
      <c r="G537" s="14"/>
    </row>
    <row r="538" spans="6:7" ht="12.75">
      <c r="F538" s="52"/>
      <c r="G538" s="14"/>
    </row>
    <row r="539" spans="6:7" ht="12.75">
      <c r="F539" s="52"/>
      <c r="G539" s="14"/>
    </row>
    <row r="540" spans="6:7" ht="12.75">
      <c r="F540" s="52"/>
      <c r="G540" s="14"/>
    </row>
    <row r="541" spans="6:7" ht="12.75">
      <c r="F541" s="52"/>
      <c r="G541" s="14"/>
    </row>
    <row r="542" spans="6:7" ht="12.75">
      <c r="F542" s="52"/>
      <c r="G542" s="14"/>
    </row>
    <row r="543" spans="6:7" ht="12.75">
      <c r="F543" s="52"/>
      <c r="G543" s="14"/>
    </row>
    <row r="544" spans="6:7" ht="12.75">
      <c r="F544" s="52"/>
      <c r="G544" s="14"/>
    </row>
    <row r="545" spans="6:7" ht="12.75">
      <c r="F545" s="52"/>
      <c r="G545" s="14"/>
    </row>
    <row r="546" spans="6:7" ht="12.75">
      <c r="F546" s="52"/>
      <c r="G546" s="14"/>
    </row>
    <row r="547" spans="6:7" ht="12.75">
      <c r="F547" s="52"/>
      <c r="G547" s="14"/>
    </row>
    <row r="548" spans="6:7" ht="12.75">
      <c r="F548" s="52"/>
      <c r="G548" s="14"/>
    </row>
    <row r="549" spans="6:7" ht="12.75">
      <c r="F549" s="52"/>
      <c r="G549" s="14"/>
    </row>
    <row r="550" spans="6:7" ht="12.75">
      <c r="F550" s="52"/>
      <c r="G550" s="14"/>
    </row>
    <row r="551" spans="6:7" ht="12.75">
      <c r="F551" s="52"/>
      <c r="G551" s="14"/>
    </row>
    <row r="552" spans="6:7" ht="12.75">
      <c r="F552" s="52"/>
      <c r="G552" s="14"/>
    </row>
    <row r="553" spans="6:7" ht="12.75">
      <c r="F553" s="52"/>
      <c r="G553" s="14"/>
    </row>
    <row r="554" spans="6:7" ht="12.75">
      <c r="F554" s="52"/>
      <c r="G554" s="14"/>
    </row>
    <row r="555" spans="6:7" ht="12.75">
      <c r="F555" s="52"/>
      <c r="G555" s="14"/>
    </row>
    <row r="556" spans="6:7" ht="12.75">
      <c r="F556" s="52"/>
      <c r="G556" s="14"/>
    </row>
    <row r="557" spans="6:7" ht="12.75">
      <c r="F557" s="52"/>
      <c r="G557" s="14"/>
    </row>
    <row r="558" spans="6:7" ht="12.75">
      <c r="F558" s="52"/>
      <c r="G558" s="14"/>
    </row>
    <row r="559" spans="6:7" ht="12.75">
      <c r="F559" s="52"/>
      <c r="G559" s="14"/>
    </row>
    <row r="560" spans="6:7" ht="12.75">
      <c r="F560" s="52"/>
      <c r="G560" s="14"/>
    </row>
    <row r="561" spans="6:7" ht="12.75">
      <c r="F561" s="52"/>
      <c r="G561" s="14"/>
    </row>
    <row r="562" spans="6:7" ht="12.75">
      <c r="F562" s="52"/>
      <c r="G562" s="14"/>
    </row>
    <row r="563" spans="6:7" ht="12.75">
      <c r="F563" s="52"/>
      <c r="G563" s="14"/>
    </row>
    <row r="564" spans="6:7" ht="12.75">
      <c r="F564" s="52"/>
      <c r="G564" s="14"/>
    </row>
    <row r="565" spans="6:7" ht="12.75">
      <c r="F565" s="52"/>
      <c r="G565" s="14"/>
    </row>
    <row r="566" spans="6:7" ht="12.75">
      <c r="F566" s="52"/>
      <c r="G566" s="14"/>
    </row>
    <row r="567" spans="6:7" ht="12.75">
      <c r="F567" s="52"/>
      <c r="G567" s="14"/>
    </row>
    <row r="568" spans="6:7" ht="12.75">
      <c r="F568" s="52"/>
      <c r="G568" s="14"/>
    </row>
    <row r="569" spans="6:7" ht="12.75">
      <c r="F569" s="52"/>
      <c r="G569" s="14"/>
    </row>
    <row r="570" spans="6:7" ht="12.75">
      <c r="F570" s="52"/>
      <c r="G570" s="14"/>
    </row>
    <row r="571" spans="6:7" ht="12.75">
      <c r="F571" s="52"/>
      <c r="G571" s="14"/>
    </row>
    <row r="572" spans="6:7" ht="12.75">
      <c r="F572" s="52"/>
      <c r="G572" s="14"/>
    </row>
    <row r="573" spans="6:7" ht="12.75">
      <c r="F573" s="52"/>
      <c r="G573" s="14"/>
    </row>
    <row r="574" spans="6:7" ht="12.75">
      <c r="F574" s="52"/>
      <c r="G574" s="14"/>
    </row>
    <row r="575" spans="6:7" ht="12.75">
      <c r="F575" s="52"/>
      <c r="G575" s="14"/>
    </row>
    <row r="576" spans="6:7" ht="12.75">
      <c r="F576" s="52"/>
      <c r="G576" s="14"/>
    </row>
    <row r="577" spans="6:7" ht="12.75">
      <c r="F577" s="52"/>
      <c r="G577" s="14"/>
    </row>
    <row r="578" spans="6:7" ht="12.75">
      <c r="F578" s="52"/>
      <c r="G578" s="14"/>
    </row>
    <row r="579" spans="6:7" ht="12.75">
      <c r="F579" s="52"/>
      <c r="G579" s="14"/>
    </row>
    <row r="580" spans="6:7" ht="12.75">
      <c r="F580" s="52"/>
      <c r="G580" s="14"/>
    </row>
    <row r="581" spans="6:7" ht="12.75">
      <c r="F581" s="52"/>
      <c r="G581" s="14"/>
    </row>
    <row r="582" spans="6:7" ht="12.75">
      <c r="F582" s="52"/>
      <c r="G582" s="14"/>
    </row>
    <row r="583" spans="6:7" ht="12.75">
      <c r="F583" s="52"/>
      <c r="G583" s="14"/>
    </row>
    <row r="584" spans="6:7" ht="12.75">
      <c r="F584" s="52"/>
      <c r="G584" s="14"/>
    </row>
    <row r="585" spans="6:7" ht="12.75">
      <c r="F585" s="52"/>
      <c r="G585" s="14"/>
    </row>
    <row r="586" spans="6:7" ht="12.75">
      <c r="F586" s="52"/>
      <c r="G586" s="14"/>
    </row>
    <row r="587" spans="6:7" ht="12.75">
      <c r="F587" s="52"/>
      <c r="G587" s="14"/>
    </row>
    <row r="588" spans="6:7" ht="12.75">
      <c r="F588" s="52"/>
      <c r="G588" s="14"/>
    </row>
    <row r="589" spans="6:7" ht="12.75">
      <c r="F589" s="52"/>
      <c r="G589" s="14"/>
    </row>
    <row r="590" spans="6:7" ht="12.75">
      <c r="F590" s="52"/>
      <c r="G590" s="14"/>
    </row>
    <row r="591" spans="6:7" ht="12.75">
      <c r="F591" s="52"/>
      <c r="G591" s="14"/>
    </row>
    <row r="592" spans="6:7" ht="12.75">
      <c r="F592" s="52"/>
      <c r="G592" s="14"/>
    </row>
    <row r="593" spans="6:7" ht="12.75">
      <c r="F593" s="52"/>
      <c r="G593" s="14"/>
    </row>
    <row r="594" spans="6:7" ht="12.75">
      <c r="F594" s="52"/>
      <c r="G594" s="14"/>
    </row>
    <row r="595" spans="6:7" ht="12.75">
      <c r="F595" s="52"/>
      <c r="G595" s="14"/>
    </row>
    <row r="596" spans="6:7" ht="12.75">
      <c r="F596" s="52"/>
      <c r="G596" s="14"/>
    </row>
    <row r="597" spans="6:7" ht="12.75">
      <c r="F597" s="52"/>
      <c r="G597" s="14"/>
    </row>
    <row r="598" spans="6:7" ht="12.75">
      <c r="F598" s="52"/>
      <c r="G598" s="14"/>
    </row>
    <row r="599" spans="6:7" ht="12.75">
      <c r="F599" s="52"/>
      <c r="G599" s="14"/>
    </row>
    <row r="600" spans="6:7" ht="12.75">
      <c r="F600" s="52"/>
      <c r="G600" s="14"/>
    </row>
    <row r="601" spans="6:7" ht="12.75">
      <c r="F601" s="52"/>
      <c r="G601" s="14"/>
    </row>
    <row r="602" spans="6:7" ht="12.75">
      <c r="F602" s="52"/>
      <c r="G602" s="14"/>
    </row>
    <row r="603" spans="6:7" ht="12.75">
      <c r="F603" s="52"/>
      <c r="G603" s="14"/>
    </row>
    <row r="604" spans="6:7" ht="12.75">
      <c r="F604" s="52"/>
      <c r="G604" s="14"/>
    </row>
    <row r="605" spans="6:7" ht="12.75">
      <c r="F605" s="52"/>
      <c r="G605" s="14"/>
    </row>
    <row r="606" spans="6:7" ht="12.75">
      <c r="F606" s="52"/>
      <c r="G606" s="14"/>
    </row>
    <row r="607" spans="6:7" ht="12.75">
      <c r="F607" s="52"/>
      <c r="G607" s="14"/>
    </row>
    <row r="608" spans="6:7" ht="12.75">
      <c r="F608" s="52"/>
      <c r="G608" s="14"/>
    </row>
    <row r="609" spans="6:7" ht="12.75">
      <c r="F609" s="52"/>
      <c r="G609" s="14"/>
    </row>
    <row r="610" spans="6:7" ht="12.75">
      <c r="F610" s="52"/>
      <c r="G610" s="14"/>
    </row>
    <row r="611" spans="6:7" ht="12.75">
      <c r="F611" s="52"/>
      <c r="G611" s="14"/>
    </row>
    <row r="612" spans="6:7" ht="12.75">
      <c r="F612" s="52"/>
      <c r="G612" s="14"/>
    </row>
    <row r="613" spans="6:7" ht="12.75">
      <c r="F613" s="52"/>
      <c r="G613" s="14"/>
    </row>
    <row r="614" spans="6:7" ht="12.75">
      <c r="F614" s="52"/>
      <c r="G614" s="14"/>
    </row>
    <row r="615" spans="6:7" ht="12.75">
      <c r="F615" s="52"/>
      <c r="G615" s="14"/>
    </row>
    <row r="616" spans="6:7" ht="12.75">
      <c r="F616" s="52"/>
      <c r="G616" s="14"/>
    </row>
    <row r="617" spans="6:7" ht="12.75">
      <c r="F617" s="52"/>
      <c r="G617" s="14"/>
    </row>
    <row r="618" spans="6:7" ht="12.75">
      <c r="F618" s="52"/>
      <c r="G618" s="14"/>
    </row>
    <row r="619" spans="6:7" ht="12.75">
      <c r="F619" s="52"/>
      <c r="G619" s="14"/>
    </row>
    <row r="620" spans="6:7" ht="12.75">
      <c r="F620" s="52"/>
      <c r="G620" s="14"/>
    </row>
    <row r="621" spans="6:7" ht="12.75">
      <c r="F621" s="52"/>
      <c r="G621" s="14"/>
    </row>
    <row r="622" spans="6:7" ht="12.75">
      <c r="F622" s="52"/>
      <c r="G622" s="14"/>
    </row>
    <row r="623" spans="6:7" ht="12.75">
      <c r="F623" s="52"/>
      <c r="G623" s="14"/>
    </row>
    <row r="624" spans="6:7" ht="12.75">
      <c r="F624" s="52"/>
      <c r="G624" s="14"/>
    </row>
    <row r="625" spans="6:7" ht="12.75">
      <c r="F625" s="52"/>
      <c r="G625" s="14"/>
    </row>
    <row r="626" spans="6:7" ht="12.75">
      <c r="F626" s="52"/>
      <c r="G626" s="14"/>
    </row>
    <row r="627" spans="6:7" ht="12.75">
      <c r="F627" s="52"/>
      <c r="G627" s="14"/>
    </row>
    <row r="628" spans="6:7" ht="12.75">
      <c r="F628" s="52"/>
      <c r="G628" s="14"/>
    </row>
    <row r="629" spans="6:7" ht="12.75">
      <c r="F629" s="52"/>
      <c r="G629" s="14"/>
    </row>
    <row r="630" spans="6:7" ht="12.75">
      <c r="F630" s="52"/>
      <c r="G630" s="14"/>
    </row>
    <row r="631" spans="6:7" ht="12.75">
      <c r="F631" s="52"/>
      <c r="G631" s="14"/>
    </row>
    <row r="632" spans="6:7" ht="12.75">
      <c r="F632" s="52"/>
      <c r="G632" s="14"/>
    </row>
    <row r="633" spans="6:7" ht="12.75">
      <c r="F633" s="52"/>
      <c r="G633" s="14"/>
    </row>
    <row r="634" spans="6:7" ht="12.75">
      <c r="F634" s="52"/>
      <c r="G634" s="14"/>
    </row>
    <row r="635" spans="6:7" ht="12.75">
      <c r="F635" s="52"/>
      <c r="G635" s="14"/>
    </row>
    <row r="636" spans="6:7" ht="12.75">
      <c r="F636" s="52"/>
      <c r="G636" s="14"/>
    </row>
    <row r="637" spans="6:7" ht="12.75">
      <c r="F637" s="52"/>
      <c r="G637" s="14"/>
    </row>
    <row r="638" spans="6:7" ht="12.75">
      <c r="F638" s="52"/>
      <c r="G638" s="14"/>
    </row>
    <row r="639" spans="6:7" ht="12.75">
      <c r="F639" s="52"/>
      <c r="G639" s="14"/>
    </row>
    <row r="640" spans="6:7" ht="12.75">
      <c r="F640" s="52"/>
      <c r="G640" s="14"/>
    </row>
    <row r="641" spans="6:7" ht="12.75">
      <c r="F641" s="52"/>
      <c r="G641" s="14"/>
    </row>
    <row r="642" spans="6:7" ht="12.75">
      <c r="F642" s="52"/>
      <c r="G642" s="14"/>
    </row>
    <row r="643" spans="6:7" ht="12.75">
      <c r="F643" s="52"/>
      <c r="G643" s="14"/>
    </row>
    <row r="644" spans="6:7" ht="12.75">
      <c r="F644" s="52"/>
      <c r="G644" s="14"/>
    </row>
    <row r="645" spans="6:7" ht="12.75">
      <c r="F645" s="52"/>
      <c r="G645" s="14"/>
    </row>
    <row r="646" spans="6:7" ht="12.75">
      <c r="F646" s="52"/>
      <c r="G646" s="14"/>
    </row>
    <row r="647" spans="6:7" ht="12.75">
      <c r="F647" s="52"/>
      <c r="G647" s="14"/>
    </row>
    <row r="648" spans="6:7" ht="12.75">
      <c r="F648" s="52"/>
      <c r="G648" s="14"/>
    </row>
    <row r="649" spans="6:7" ht="12.75">
      <c r="F649" s="52"/>
      <c r="G649" s="14"/>
    </row>
    <row r="650" spans="6:7" ht="12.75">
      <c r="F650" s="52"/>
      <c r="G650" s="14"/>
    </row>
    <row r="651" spans="6:7" ht="12.75">
      <c r="F651" s="52"/>
      <c r="G651" s="14"/>
    </row>
    <row r="652" spans="6:7" ht="12.75">
      <c r="F652" s="52"/>
      <c r="G652" s="14"/>
    </row>
    <row r="653" spans="6:7" ht="12.75">
      <c r="F653" s="52"/>
      <c r="G653" s="14"/>
    </row>
    <row r="654" spans="6:7" ht="12.75">
      <c r="F654" s="52"/>
      <c r="G654" s="14"/>
    </row>
    <row r="655" spans="6:7" ht="12.75">
      <c r="F655" s="52"/>
      <c r="G655" s="14"/>
    </row>
    <row r="656" spans="6:7" ht="12.75">
      <c r="F656" s="52"/>
      <c r="G656" s="14"/>
    </row>
    <row r="657" spans="6:7" ht="12.75">
      <c r="F657" s="52"/>
      <c r="G657" s="14"/>
    </row>
    <row r="658" spans="6:7" ht="12.75">
      <c r="F658" s="52"/>
      <c r="G658" s="14"/>
    </row>
    <row r="659" spans="6:7" ht="12.75">
      <c r="F659" s="52"/>
      <c r="G659" s="14"/>
    </row>
    <row r="660" spans="6:7" ht="12.75">
      <c r="F660" s="52"/>
      <c r="G660" s="14"/>
    </row>
    <row r="661" spans="6:7" ht="12.75">
      <c r="F661" s="52"/>
      <c r="G661" s="14"/>
    </row>
    <row r="662" spans="6:7" ht="12.75">
      <c r="F662" s="52"/>
      <c r="G662" s="14"/>
    </row>
    <row r="663" spans="6:7" ht="12.75">
      <c r="F663" s="52"/>
      <c r="G663" s="14"/>
    </row>
    <row r="664" spans="6:7" ht="12.75">
      <c r="F664" s="52"/>
      <c r="G664" s="14"/>
    </row>
    <row r="665" spans="6:7" ht="12.75">
      <c r="F665" s="52"/>
      <c r="G665" s="14"/>
    </row>
    <row r="666" spans="6:7" ht="12.75">
      <c r="F666" s="52"/>
      <c r="G666" s="14"/>
    </row>
    <row r="667" spans="6:7" ht="12.75">
      <c r="F667" s="52"/>
      <c r="G667" s="14"/>
    </row>
    <row r="668" spans="6:7" ht="12.75">
      <c r="F668" s="52"/>
      <c r="G668" s="14"/>
    </row>
    <row r="669" spans="6:7" ht="12.75">
      <c r="F669" s="52"/>
      <c r="G669" s="14"/>
    </row>
    <row r="670" spans="6:7" ht="12.75">
      <c r="F670" s="52"/>
      <c r="G670" s="14"/>
    </row>
    <row r="671" spans="6:7" ht="12.75">
      <c r="F671" s="52"/>
      <c r="G671" s="14"/>
    </row>
    <row r="672" spans="6:7" ht="12.75">
      <c r="F672" s="52"/>
      <c r="G672" s="14"/>
    </row>
    <row r="673" spans="6:7" ht="12.75">
      <c r="F673" s="52"/>
      <c r="G673" s="14"/>
    </row>
    <row r="674" spans="6:7" ht="12.75">
      <c r="F674" s="52"/>
      <c r="G674" s="14"/>
    </row>
    <row r="675" spans="6:7" ht="12.75">
      <c r="F675" s="52"/>
      <c r="G675" s="14"/>
    </row>
    <row r="676" spans="6:7" ht="12.75">
      <c r="F676" s="52"/>
      <c r="G676" s="14"/>
    </row>
    <row r="677" spans="6:7" ht="12.75">
      <c r="F677" s="52"/>
      <c r="G677" s="14"/>
    </row>
    <row r="678" spans="6:7" ht="12.75">
      <c r="F678" s="52"/>
      <c r="G678" s="14"/>
    </row>
    <row r="679" spans="6:7" ht="12.75">
      <c r="F679" s="52"/>
      <c r="G679" s="14"/>
    </row>
    <row r="680" spans="6:7" ht="12.75">
      <c r="F680" s="52"/>
      <c r="G680" s="14"/>
    </row>
    <row r="681" spans="6:7" ht="12.75">
      <c r="F681" s="52"/>
      <c r="G681" s="14"/>
    </row>
    <row r="682" spans="6:7" ht="12.75">
      <c r="F682" s="52"/>
      <c r="G682" s="14"/>
    </row>
    <row r="683" spans="6:7" ht="12.75">
      <c r="F683" s="52"/>
      <c r="G683" s="14"/>
    </row>
    <row r="684" spans="6:7" ht="12.75">
      <c r="F684" s="52"/>
      <c r="G684" s="14"/>
    </row>
    <row r="685" spans="6:7" ht="12.75">
      <c r="F685" s="52"/>
      <c r="G685" s="14"/>
    </row>
    <row r="686" spans="6:7" ht="12.75">
      <c r="F686" s="52"/>
      <c r="G686" s="14"/>
    </row>
    <row r="687" spans="6:7" ht="12.75">
      <c r="F687" s="52"/>
      <c r="G687" s="14"/>
    </row>
    <row r="688" spans="6:7" ht="12.75">
      <c r="F688" s="52"/>
      <c r="G688" s="14"/>
    </row>
    <row r="689" spans="6:7" ht="12.75">
      <c r="F689" s="52"/>
      <c r="G689" s="14"/>
    </row>
    <row r="690" spans="6:7" ht="12.75">
      <c r="F690" s="52"/>
      <c r="G690" s="14"/>
    </row>
    <row r="691" spans="6:7" ht="12.75">
      <c r="F691" s="52"/>
      <c r="G691" s="14"/>
    </row>
    <row r="692" spans="6:7" ht="12.75">
      <c r="F692" s="52"/>
      <c r="G692" s="14"/>
    </row>
    <row r="693" spans="6:7" ht="12.75">
      <c r="F693" s="52"/>
      <c r="G693" s="14"/>
    </row>
    <row r="694" spans="6:7" ht="12.75">
      <c r="F694" s="52"/>
      <c r="G694" s="14"/>
    </row>
    <row r="695" spans="6:7" ht="12.75">
      <c r="F695" s="52"/>
      <c r="G695" s="14"/>
    </row>
    <row r="696" spans="6:7" ht="12.75">
      <c r="F696" s="52"/>
      <c r="G696" s="14"/>
    </row>
    <row r="697" spans="6:7" ht="12.75">
      <c r="F697" s="52"/>
      <c r="G697" s="14"/>
    </row>
    <row r="698" spans="6:7" ht="12.75">
      <c r="F698" s="52"/>
      <c r="G698" s="14"/>
    </row>
    <row r="699" spans="6:7" ht="12.75">
      <c r="F699" s="52"/>
      <c r="G699" s="14"/>
    </row>
    <row r="700" spans="6:7" ht="12.75">
      <c r="F700" s="52"/>
      <c r="G700" s="14"/>
    </row>
    <row r="701" spans="6:7" ht="12.75">
      <c r="F701" s="52"/>
      <c r="G701" s="14"/>
    </row>
    <row r="702" spans="6:7" ht="12.75">
      <c r="F702" s="52"/>
      <c r="G702" s="14"/>
    </row>
    <row r="703" spans="6:7" ht="12.75">
      <c r="F703" s="52"/>
      <c r="G703" s="14"/>
    </row>
    <row r="704" spans="6:7" ht="12.75">
      <c r="F704" s="52"/>
      <c r="G704" s="14"/>
    </row>
    <row r="705" spans="6:7" ht="12.75">
      <c r="F705" s="52"/>
      <c r="G705" s="14"/>
    </row>
    <row r="706" spans="6:7" ht="12.75">
      <c r="F706" s="52"/>
      <c r="G706" s="14"/>
    </row>
    <row r="707" spans="6:7" ht="12.75">
      <c r="F707" s="52"/>
      <c r="G707" s="14"/>
    </row>
    <row r="708" spans="6:7" ht="12.75">
      <c r="F708" s="52"/>
      <c r="G708" s="14"/>
    </row>
    <row r="709" spans="6:7" ht="12.75">
      <c r="F709" s="52"/>
      <c r="G709" s="14"/>
    </row>
    <row r="710" spans="6:7" ht="12.75">
      <c r="F710" s="52"/>
      <c r="G710" s="14"/>
    </row>
    <row r="711" spans="6:7" ht="12.75">
      <c r="F711" s="52"/>
      <c r="G711" s="14"/>
    </row>
    <row r="712" spans="6:7" ht="12.75">
      <c r="F712" s="52"/>
      <c r="G712" s="14"/>
    </row>
    <row r="713" spans="6:7" ht="12.75">
      <c r="F713" s="52"/>
      <c r="G713" s="14"/>
    </row>
    <row r="714" spans="6:7" ht="12.75">
      <c r="F714" s="52"/>
      <c r="G714" s="14"/>
    </row>
    <row r="715" spans="6:7" ht="12.75">
      <c r="F715" s="52"/>
      <c r="G715" s="14"/>
    </row>
    <row r="716" spans="6:7" ht="12.75">
      <c r="F716" s="52"/>
      <c r="G716" s="14"/>
    </row>
    <row r="717" spans="6:7" ht="12.75">
      <c r="F717" s="52"/>
      <c r="G717" s="14"/>
    </row>
    <row r="718" spans="6:7" ht="12.75">
      <c r="F718" s="52"/>
      <c r="G718" s="14"/>
    </row>
    <row r="719" spans="6:7" ht="12.75">
      <c r="F719" s="52"/>
      <c r="G719" s="14"/>
    </row>
    <row r="720" spans="6:7" ht="12.75">
      <c r="F720" s="52"/>
      <c r="G720" s="14"/>
    </row>
    <row r="721" spans="6:7" ht="12.75">
      <c r="F721" s="52"/>
      <c r="G721" s="14"/>
    </row>
    <row r="722" spans="6:7" ht="12.75">
      <c r="F722" s="52"/>
      <c r="G722" s="14"/>
    </row>
    <row r="723" spans="6:7" ht="12.75">
      <c r="F723" s="52"/>
      <c r="G723" s="14"/>
    </row>
    <row r="724" spans="6:7" ht="12.75">
      <c r="F724" s="52"/>
      <c r="G724" s="14"/>
    </row>
    <row r="725" spans="6:7" ht="12.75">
      <c r="F725" s="52"/>
      <c r="G725" s="14"/>
    </row>
    <row r="726" spans="6:7" ht="12.75">
      <c r="F726" s="52"/>
      <c r="G726" s="14"/>
    </row>
    <row r="727" spans="6:7" ht="12.75">
      <c r="F727" s="52"/>
      <c r="G727" s="14"/>
    </row>
    <row r="728" spans="6:7" ht="12.75">
      <c r="F728" s="52"/>
      <c r="G728" s="14"/>
    </row>
    <row r="729" spans="6:7" ht="12.75">
      <c r="F729" s="52"/>
      <c r="G729" s="14"/>
    </row>
    <row r="730" spans="6:7" ht="12.75">
      <c r="F730" s="52"/>
      <c r="G730" s="14"/>
    </row>
    <row r="731" spans="6:7" ht="12.75">
      <c r="F731" s="52"/>
      <c r="G731" s="14"/>
    </row>
    <row r="732" spans="6:7" ht="12.75">
      <c r="F732" s="52"/>
      <c r="G732" s="14"/>
    </row>
    <row r="733" spans="6:7" ht="12.75">
      <c r="F733" s="52"/>
      <c r="G733" s="14"/>
    </row>
    <row r="734" spans="6:7" ht="12.75">
      <c r="F734" s="52"/>
      <c r="G734" s="14"/>
    </row>
    <row r="735" spans="6:7" ht="12.75">
      <c r="F735" s="52"/>
      <c r="G735" s="14"/>
    </row>
    <row r="736" spans="6:7" ht="12.75">
      <c r="F736" s="52"/>
      <c r="G736" s="14"/>
    </row>
    <row r="737" spans="6:7" ht="12.75">
      <c r="F737" s="52"/>
      <c r="G737" s="14"/>
    </row>
    <row r="738" spans="6:7" ht="12.75">
      <c r="F738" s="52"/>
      <c r="G738" s="14"/>
    </row>
    <row r="739" spans="6:7" ht="12.75">
      <c r="F739" s="52"/>
      <c r="G739" s="14"/>
    </row>
    <row r="740" spans="6:7" ht="12.75">
      <c r="F740" s="52"/>
      <c r="G740" s="14"/>
    </row>
    <row r="741" spans="6:7" ht="12.75">
      <c r="F741" s="52"/>
      <c r="G741" s="14"/>
    </row>
    <row r="742" spans="6:7" ht="12.75">
      <c r="F742" s="52"/>
      <c r="G742" s="14"/>
    </row>
    <row r="743" spans="6:7" ht="12.75">
      <c r="F743" s="52"/>
      <c r="G743" s="14"/>
    </row>
    <row r="744" spans="6:7" ht="12.75">
      <c r="F744" s="52"/>
      <c r="G744" s="14"/>
    </row>
    <row r="745" spans="6:7" ht="12.75">
      <c r="F745" s="52"/>
      <c r="G745" s="14"/>
    </row>
    <row r="746" spans="6:7" ht="12.75">
      <c r="F746" s="52"/>
      <c r="G746" s="14"/>
    </row>
    <row r="747" spans="6:7" ht="12.75">
      <c r="F747" s="52"/>
      <c r="G747" s="14"/>
    </row>
    <row r="748" spans="6:7" ht="12.75">
      <c r="F748" s="52"/>
      <c r="G748" s="14"/>
    </row>
    <row r="749" spans="6:7" ht="12.75">
      <c r="F749" s="52"/>
      <c r="G749" s="14"/>
    </row>
    <row r="750" spans="6:7" ht="12.75">
      <c r="F750" s="52"/>
      <c r="G750" s="14"/>
    </row>
    <row r="751" spans="6:7" ht="12.75">
      <c r="F751" s="52"/>
      <c r="G751" s="14"/>
    </row>
    <row r="752" spans="6:7" ht="12.75">
      <c r="F752" s="52"/>
      <c r="G752" s="14"/>
    </row>
    <row r="753" spans="6:7" ht="12.75">
      <c r="F753" s="52"/>
      <c r="G753" s="14"/>
    </row>
    <row r="754" spans="6:7" ht="12.75">
      <c r="F754" s="52"/>
      <c r="G754" s="14"/>
    </row>
    <row r="755" spans="6:7" ht="12.75">
      <c r="F755" s="52"/>
      <c r="G755" s="14"/>
    </row>
    <row r="756" spans="6:7" ht="12.75">
      <c r="F756" s="52"/>
      <c r="G756" s="14"/>
    </row>
    <row r="757" spans="6:7" ht="12.75">
      <c r="F757" s="52"/>
      <c r="G757" s="14"/>
    </row>
    <row r="758" spans="6:7" ht="12.75">
      <c r="F758" s="52"/>
      <c r="G758" s="14"/>
    </row>
    <row r="759" spans="6:7" ht="12.75">
      <c r="F759" s="52"/>
      <c r="G759" s="14"/>
    </row>
    <row r="760" spans="6:7" ht="12.75">
      <c r="F760" s="52"/>
      <c r="G760" s="14"/>
    </row>
    <row r="761" spans="6:7" ht="12.75">
      <c r="F761" s="52"/>
      <c r="G761" s="14"/>
    </row>
    <row r="762" spans="6:7" ht="12.75">
      <c r="F762" s="52"/>
      <c r="G762" s="14"/>
    </row>
    <row r="763" spans="6:7" ht="12.75">
      <c r="F763" s="52"/>
      <c r="G763" s="14"/>
    </row>
    <row r="764" spans="6:7" ht="12.75">
      <c r="F764" s="52"/>
      <c r="G764" s="14"/>
    </row>
    <row r="765" spans="6:7" ht="12.75">
      <c r="F765" s="52"/>
      <c r="G765" s="14"/>
    </row>
    <row r="766" spans="6:7" ht="12.75">
      <c r="F766" s="52"/>
      <c r="G766" s="14"/>
    </row>
    <row r="767" spans="6:7" ht="12.75">
      <c r="F767" s="52"/>
      <c r="G767" s="14"/>
    </row>
    <row r="768" spans="6:7" ht="12.75">
      <c r="F768" s="52"/>
      <c r="G768" s="14"/>
    </row>
    <row r="769" spans="6:7" ht="12.75">
      <c r="F769" s="52"/>
      <c r="G769" s="14"/>
    </row>
    <row r="770" spans="6:7" ht="12.75">
      <c r="F770" s="52"/>
      <c r="G770" s="14"/>
    </row>
    <row r="771" spans="6:7" ht="12.75">
      <c r="F771" s="52"/>
      <c r="G771" s="14"/>
    </row>
    <row r="772" spans="6:7" ht="12.75">
      <c r="F772" s="52"/>
      <c r="G772" s="14"/>
    </row>
    <row r="773" spans="6:7" ht="12.75">
      <c r="F773" s="52"/>
      <c r="G773" s="14"/>
    </row>
    <row r="774" spans="6:7" ht="12.75">
      <c r="F774" s="52"/>
      <c r="G774" s="14"/>
    </row>
    <row r="775" spans="6:7" ht="12.75">
      <c r="F775" s="52"/>
      <c r="G775" s="14"/>
    </row>
    <row r="776" spans="6:7" ht="12.75">
      <c r="F776" s="52"/>
      <c r="G776" s="14"/>
    </row>
    <row r="777" spans="6:7" ht="12.75">
      <c r="F777" s="52"/>
      <c r="G777" s="14"/>
    </row>
    <row r="778" spans="6:7" ht="12.75">
      <c r="F778" s="52"/>
      <c r="G778" s="14"/>
    </row>
    <row r="779" spans="6:7" ht="12.75">
      <c r="F779" s="52"/>
      <c r="G779" s="14"/>
    </row>
    <row r="780" spans="6:7" ht="12.75">
      <c r="F780" s="52"/>
      <c r="G780" s="14"/>
    </row>
    <row r="781" spans="6:7" ht="12.75">
      <c r="F781" s="52"/>
      <c r="G781" s="14"/>
    </row>
    <row r="782" spans="6:7" ht="12.75">
      <c r="F782" s="52"/>
      <c r="G782" s="14"/>
    </row>
    <row r="783" spans="6:7" ht="12.75">
      <c r="F783" s="52"/>
      <c r="G783" s="14"/>
    </row>
    <row r="784" spans="6:7" ht="12.75">
      <c r="F784" s="52"/>
      <c r="G784" s="14"/>
    </row>
    <row r="785" spans="6:7" ht="12.75">
      <c r="F785" s="52"/>
      <c r="G785" s="14"/>
    </row>
    <row r="786" spans="6:7" ht="12.75">
      <c r="F786" s="52"/>
      <c r="G786" s="14"/>
    </row>
    <row r="787" spans="6:7" ht="12.75">
      <c r="F787" s="52"/>
      <c r="G787" s="14"/>
    </row>
    <row r="788" spans="6:7" ht="12.75">
      <c r="F788" s="52"/>
      <c r="G788" s="14"/>
    </row>
    <row r="789" spans="6:7" ht="12.75">
      <c r="F789" s="52"/>
      <c r="G789" s="14"/>
    </row>
    <row r="790" spans="6:7" ht="12.75">
      <c r="F790" s="52"/>
      <c r="G790" s="14"/>
    </row>
    <row r="791" spans="6:7" ht="12.75">
      <c r="F791" s="52"/>
      <c r="G791" s="14"/>
    </row>
    <row r="792" spans="6:7" ht="12.75">
      <c r="F792" s="52"/>
      <c r="G792" s="14"/>
    </row>
    <row r="793" spans="6:7" ht="12.75">
      <c r="F793" s="52"/>
      <c r="G793" s="14"/>
    </row>
    <row r="794" spans="6:7" ht="12.75">
      <c r="F794" s="52"/>
      <c r="G794" s="14"/>
    </row>
    <row r="795" spans="6:7" ht="12.75">
      <c r="F795" s="52"/>
      <c r="G795" s="14"/>
    </row>
    <row r="796" spans="6:7" ht="12.75">
      <c r="F796" s="52"/>
      <c r="G796" s="14"/>
    </row>
    <row r="797" spans="6:7" ht="12.75">
      <c r="F797" s="52"/>
      <c r="G797" s="14"/>
    </row>
    <row r="798" spans="6:7" ht="12.75">
      <c r="F798" s="52"/>
      <c r="G798" s="14"/>
    </row>
    <row r="799" spans="6:7" ht="12.75">
      <c r="F799" s="52"/>
      <c r="G799" s="14"/>
    </row>
    <row r="800" spans="6:7" ht="12.75">
      <c r="F800" s="52"/>
      <c r="G800" s="14"/>
    </row>
    <row r="801" spans="6:7" ht="12.75">
      <c r="F801" s="52"/>
      <c r="G801" s="14"/>
    </row>
    <row r="802" spans="6:7" ht="12.75">
      <c r="F802" s="52"/>
      <c r="G802" s="14"/>
    </row>
    <row r="803" spans="6:7" ht="12.75">
      <c r="F803" s="52"/>
      <c r="G803" s="14"/>
    </row>
    <row r="804" spans="6:7" ht="12.75">
      <c r="F804" s="52"/>
      <c r="G804" s="14"/>
    </row>
    <row r="805" spans="6:7" ht="12.75">
      <c r="F805" s="52"/>
      <c r="G805" s="14"/>
    </row>
    <row r="806" spans="6:7" ht="12.75">
      <c r="F806" s="52"/>
      <c r="G806" s="14"/>
    </row>
    <row r="807" spans="6:7" ht="12.75">
      <c r="F807" s="52"/>
      <c r="G807" s="14"/>
    </row>
    <row r="808" spans="6:7" ht="12.75">
      <c r="F808" s="52"/>
      <c r="G808" s="14"/>
    </row>
    <row r="809" spans="6:7" ht="12.75">
      <c r="F809" s="52"/>
      <c r="G809" s="14"/>
    </row>
    <row r="810" spans="6:7" ht="12.75">
      <c r="F810" s="52"/>
      <c r="G810" s="14"/>
    </row>
    <row r="811" spans="6:7" ht="12.75">
      <c r="F811" s="52"/>
      <c r="G811" s="14"/>
    </row>
    <row r="812" spans="6:7" ht="12.75">
      <c r="F812" s="52"/>
      <c r="G812" s="14"/>
    </row>
    <row r="813" spans="6:7" ht="12.75">
      <c r="F813" s="52"/>
      <c r="G813" s="14"/>
    </row>
    <row r="814" spans="6:7" ht="12.75">
      <c r="F814" s="52"/>
      <c r="G814" s="14"/>
    </row>
    <row r="815" spans="6:7" ht="12.75">
      <c r="F815" s="52"/>
      <c r="G815" s="14"/>
    </row>
    <row r="816" spans="6:7" ht="12.75">
      <c r="F816" s="52"/>
      <c r="G816" s="14"/>
    </row>
    <row r="817" spans="6:7" ht="12.75">
      <c r="F817" s="52"/>
      <c r="G817" s="14"/>
    </row>
    <row r="818" spans="6:7" ht="12.75">
      <c r="F818" s="52"/>
      <c r="G818" s="14"/>
    </row>
    <row r="819" spans="6:7" ht="12.75">
      <c r="F819" s="52"/>
      <c r="G819" s="14"/>
    </row>
    <row r="820" spans="6:7" ht="12.75">
      <c r="F820" s="52"/>
      <c r="G820" s="14"/>
    </row>
    <row r="821" spans="6:7" ht="12.75">
      <c r="F821" s="52"/>
      <c r="G821" s="14"/>
    </row>
    <row r="822" spans="6:7" ht="12.75">
      <c r="F822" s="52"/>
      <c r="G822" s="14"/>
    </row>
    <row r="823" spans="6:7" ht="12.75">
      <c r="F823" s="52"/>
      <c r="G823" s="14"/>
    </row>
    <row r="824" spans="6:7" ht="12.75">
      <c r="F824" s="52"/>
      <c r="G824" s="14"/>
    </row>
    <row r="825" spans="6:7" ht="12.75">
      <c r="F825" s="52"/>
      <c r="G825" s="14"/>
    </row>
    <row r="826" spans="6:7" ht="12.75">
      <c r="F826" s="52"/>
      <c r="G826" s="14"/>
    </row>
    <row r="827" spans="6:7" ht="12.75">
      <c r="F827" s="52"/>
      <c r="G827" s="14"/>
    </row>
    <row r="828" spans="6:7" ht="12.75">
      <c r="F828" s="52"/>
      <c r="G828" s="14"/>
    </row>
    <row r="829" spans="6:7" ht="12.75">
      <c r="F829" s="52"/>
      <c r="G829" s="14"/>
    </row>
    <row r="830" spans="6:7" ht="12.75">
      <c r="F830" s="52"/>
      <c r="G830" s="14"/>
    </row>
    <row r="831" spans="6:7" ht="12.75">
      <c r="F831" s="52"/>
      <c r="G831" s="14"/>
    </row>
    <row r="832" spans="6:7" ht="12.75">
      <c r="F832" s="52"/>
      <c r="G832" s="14"/>
    </row>
    <row r="833" spans="6:7" ht="12.75">
      <c r="F833" s="52"/>
      <c r="G833" s="14"/>
    </row>
    <row r="834" spans="6:7" ht="12.75">
      <c r="F834" s="52"/>
      <c r="G834" s="14"/>
    </row>
    <row r="835" spans="6:7" ht="12.75">
      <c r="F835" s="52"/>
      <c r="G835" s="14"/>
    </row>
    <row r="836" spans="6:7" ht="12.75">
      <c r="F836" s="52"/>
      <c r="G836" s="14"/>
    </row>
    <row r="837" spans="6:7" ht="12.75">
      <c r="F837" s="52"/>
      <c r="G837" s="14"/>
    </row>
    <row r="838" spans="6:7" ht="12.75">
      <c r="F838" s="52"/>
      <c r="G838" s="14"/>
    </row>
    <row r="839" spans="6:7" ht="12.75">
      <c r="F839" s="52"/>
      <c r="G839" s="14"/>
    </row>
    <row r="840" spans="6:7" ht="12.75">
      <c r="F840" s="52"/>
      <c r="G840" s="14"/>
    </row>
    <row r="841" spans="6:7" ht="12.75">
      <c r="F841" s="52"/>
      <c r="G841" s="14"/>
    </row>
    <row r="842" spans="6:7" ht="12.75">
      <c r="F842" s="52"/>
      <c r="G842" s="14"/>
    </row>
    <row r="843" spans="6:7" ht="12.75">
      <c r="F843" s="52"/>
      <c r="G843" s="14"/>
    </row>
    <row r="844" spans="6:7" ht="12.75">
      <c r="F844" s="52"/>
      <c r="G844" s="14"/>
    </row>
    <row r="845" spans="6:7" ht="12.75">
      <c r="F845" s="52"/>
      <c r="G845" s="14"/>
    </row>
    <row r="846" spans="6:7" ht="12.75">
      <c r="F846" s="52"/>
      <c r="G846" s="14"/>
    </row>
    <row r="847" spans="6:7" ht="12.75">
      <c r="F847" s="52"/>
      <c r="G847" s="14"/>
    </row>
    <row r="848" spans="6:7" ht="12.75">
      <c r="F848" s="52"/>
      <c r="G848" s="14"/>
    </row>
    <row r="849" spans="6:7" ht="12.75">
      <c r="F849" s="52"/>
      <c r="G849" s="14"/>
    </row>
    <row r="850" spans="6:7" ht="12.75">
      <c r="F850" s="52"/>
      <c r="G850" s="14"/>
    </row>
    <row r="851" spans="6:7" ht="12.75">
      <c r="F851" s="52"/>
      <c r="G851" s="14"/>
    </row>
    <row r="852" spans="6:7" ht="12.75">
      <c r="F852" s="52"/>
      <c r="G852" s="14"/>
    </row>
    <row r="853" spans="6:7" ht="12.75">
      <c r="F853" s="52"/>
      <c r="G853" s="14"/>
    </row>
    <row r="854" spans="6:7" ht="12.75">
      <c r="F854" s="52"/>
      <c r="G854" s="14"/>
    </row>
    <row r="855" spans="6:7" ht="12.75">
      <c r="F855" s="52"/>
      <c r="G855" s="14"/>
    </row>
    <row r="856" spans="6:7" ht="12.75">
      <c r="F856" s="52"/>
      <c r="G856" s="14"/>
    </row>
    <row r="857" spans="6:7" ht="12.75">
      <c r="F857" s="52"/>
      <c r="G857" s="14"/>
    </row>
    <row r="858" spans="6:7" ht="12.75">
      <c r="F858" s="52"/>
      <c r="G858" s="14"/>
    </row>
    <row r="859" spans="6:7" ht="12.75">
      <c r="F859" s="52"/>
      <c r="G859" s="14"/>
    </row>
    <row r="860" spans="6:7" ht="12.75">
      <c r="F860" s="52"/>
      <c r="G860" s="14"/>
    </row>
    <row r="861" spans="6:7" ht="12.75">
      <c r="F861" s="52"/>
      <c r="G861" s="14"/>
    </row>
    <row r="862" spans="6:7" ht="12.75">
      <c r="F862" s="52"/>
      <c r="G862" s="14"/>
    </row>
    <row r="863" spans="6:7" ht="12.75">
      <c r="F863" s="52"/>
      <c r="G863" s="14"/>
    </row>
    <row r="864" spans="6:7" ht="12.75">
      <c r="F864" s="52"/>
      <c r="G864" s="14"/>
    </row>
    <row r="865" spans="6:7" ht="12.75">
      <c r="F865" s="52"/>
      <c r="G865" s="14"/>
    </row>
    <row r="866" spans="6:7" ht="12.75">
      <c r="F866" s="52"/>
      <c r="G866" s="14"/>
    </row>
    <row r="867" spans="6:7" ht="12.75">
      <c r="F867" s="52"/>
      <c r="G867" s="14"/>
    </row>
    <row r="868" spans="6:7" ht="12.75">
      <c r="F868" s="52"/>
      <c r="G868" s="14"/>
    </row>
    <row r="869" spans="6:7" ht="12.75">
      <c r="F869" s="52"/>
      <c r="G869" s="14"/>
    </row>
    <row r="870" spans="6:7" ht="12.75">
      <c r="F870" s="52"/>
      <c r="G870" s="14"/>
    </row>
    <row r="871" spans="6:7" ht="12.75">
      <c r="F871" s="52"/>
      <c r="G871" s="14"/>
    </row>
    <row r="872" spans="6:7" ht="12.75">
      <c r="F872" s="52"/>
      <c r="G872" s="14"/>
    </row>
    <row r="873" spans="6:7" ht="12.75">
      <c r="F873" s="52"/>
      <c r="G873" s="14"/>
    </row>
    <row r="874" spans="6:7" ht="12.75">
      <c r="F874" s="52"/>
      <c r="G874" s="14"/>
    </row>
    <row r="875" spans="6:7" ht="12.75">
      <c r="F875" s="52"/>
      <c r="G875" s="14"/>
    </row>
    <row r="876" spans="6:7" ht="12.75">
      <c r="F876" s="52"/>
      <c r="G876" s="14"/>
    </row>
    <row r="877" spans="6:7" ht="12.75">
      <c r="F877" s="52"/>
      <c r="G877" s="14"/>
    </row>
    <row r="878" spans="6:7" ht="12.75">
      <c r="F878" s="52"/>
      <c r="G878" s="14"/>
    </row>
    <row r="879" spans="6:7" ht="12.75">
      <c r="F879" s="52"/>
      <c r="G879" s="14"/>
    </row>
    <row r="880" spans="6:7" ht="12.75">
      <c r="F880" s="52"/>
      <c r="G880" s="14"/>
    </row>
    <row r="881" spans="6:7" ht="12.75">
      <c r="F881" s="52"/>
      <c r="G881" s="14"/>
    </row>
    <row r="882" spans="6:7" ht="12.75">
      <c r="F882" s="52"/>
      <c r="G882" s="14"/>
    </row>
    <row r="883" spans="6:7" ht="12.75">
      <c r="F883" s="52"/>
      <c r="G883" s="14"/>
    </row>
    <row r="884" spans="6:7" ht="12.75">
      <c r="F884" s="52"/>
      <c r="G884" s="14"/>
    </row>
    <row r="885" spans="6:7" ht="12.75">
      <c r="F885" s="52"/>
      <c r="G885" s="14"/>
    </row>
    <row r="886" spans="6:7" ht="12.75">
      <c r="F886" s="52"/>
      <c r="G886" s="14"/>
    </row>
    <row r="887" spans="6:7" ht="12.75">
      <c r="F887" s="52"/>
      <c r="G887" s="14"/>
    </row>
    <row r="888" spans="6:7" ht="12.75">
      <c r="F888" s="52"/>
      <c r="G888" s="14"/>
    </row>
    <row r="889" spans="6:7" ht="12.75">
      <c r="F889" s="52"/>
      <c r="G889" s="14"/>
    </row>
    <row r="890" spans="6:7" ht="12.75">
      <c r="F890" s="52"/>
      <c r="G890" s="14"/>
    </row>
    <row r="891" spans="6:7" ht="12.75">
      <c r="F891" s="52"/>
      <c r="G891" s="14"/>
    </row>
    <row r="892" spans="6:7" ht="12.75">
      <c r="F892" s="52"/>
      <c r="G892" s="14"/>
    </row>
    <row r="893" spans="6:7" ht="12.75">
      <c r="F893" s="52"/>
      <c r="G893" s="14"/>
    </row>
    <row r="894" spans="6:7" ht="12.75">
      <c r="F894" s="52"/>
      <c r="G894" s="14"/>
    </row>
    <row r="895" spans="6:7" ht="12.75">
      <c r="F895" s="52"/>
      <c r="G895" s="14"/>
    </row>
    <row r="896" spans="6:7" ht="12.75">
      <c r="F896" s="52"/>
      <c r="G896" s="14"/>
    </row>
    <row r="897" spans="6:7" ht="12.75">
      <c r="F897" s="52"/>
      <c r="G897" s="14"/>
    </row>
    <row r="898" spans="6:7" ht="12.75">
      <c r="F898" s="52"/>
      <c r="G898" s="14"/>
    </row>
    <row r="899" spans="6:7" ht="12.75">
      <c r="F899" s="52"/>
      <c r="G899" s="14"/>
    </row>
    <row r="900" spans="6:7" ht="12.75">
      <c r="F900" s="52"/>
      <c r="G900" s="14"/>
    </row>
    <row r="901" spans="6:7" ht="12.75">
      <c r="F901" s="52"/>
      <c r="G901" s="14"/>
    </row>
    <row r="902" spans="6:7" ht="12.75">
      <c r="F902" s="52"/>
      <c r="G902" s="14"/>
    </row>
    <row r="903" spans="6:7" ht="12.75">
      <c r="F903" s="52"/>
      <c r="G903" s="14"/>
    </row>
    <row r="904" spans="6:7" ht="12.75">
      <c r="F904" s="52"/>
      <c r="G904" s="14"/>
    </row>
    <row r="905" spans="6:7" ht="12.75">
      <c r="F905" s="52"/>
      <c r="G905" s="14"/>
    </row>
    <row r="906" spans="6:7" ht="12.75">
      <c r="F906" s="52"/>
      <c r="G906" s="14"/>
    </row>
    <row r="907" spans="6:7" ht="12.75">
      <c r="F907" s="52"/>
      <c r="G907" s="14"/>
    </row>
    <row r="908" spans="6:7" ht="12.75">
      <c r="F908" s="52"/>
      <c r="G908" s="14"/>
    </row>
    <row r="909" spans="6:7" ht="12.75">
      <c r="F909" s="52"/>
      <c r="G909" s="14"/>
    </row>
    <row r="910" spans="6:7" ht="12.75">
      <c r="F910" s="52"/>
      <c r="G910" s="14"/>
    </row>
    <row r="911" spans="6:7" ht="12.75">
      <c r="F911" s="52"/>
      <c r="G911" s="14"/>
    </row>
    <row r="912" spans="6:7" ht="12.75">
      <c r="F912" s="52"/>
      <c r="G912" s="14"/>
    </row>
    <row r="913" spans="6:7" ht="12.75">
      <c r="F913" s="52"/>
      <c r="G913" s="14"/>
    </row>
    <row r="914" spans="6:7" ht="12.75">
      <c r="F914" s="52"/>
      <c r="G914" s="14"/>
    </row>
    <row r="915" spans="6:7" ht="12.75">
      <c r="F915" s="52"/>
      <c r="G915" s="14"/>
    </row>
    <row r="916" spans="6:7" ht="12.75">
      <c r="F916" s="52"/>
      <c r="G916" s="14"/>
    </row>
    <row r="917" spans="6:7" ht="12.75">
      <c r="F917" s="52"/>
      <c r="G917" s="14"/>
    </row>
    <row r="918" spans="6:7" ht="12.75">
      <c r="F918" s="52"/>
      <c r="G918" s="14"/>
    </row>
    <row r="919" spans="6:7" ht="12.75">
      <c r="F919" s="52"/>
      <c r="G919" s="14"/>
    </row>
    <row r="920" spans="6:7" ht="12.75">
      <c r="F920" s="52"/>
      <c r="G920" s="14"/>
    </row>
    <row r="921" spans="6:7" ht="12.75">
      <c r="F921" s="52"/>
      <c r="G921" s="14"/>
    </row>
    <row r="922" spans="6:7" ht="12.75">
      <c r="F922" s="52"/>
      <c r="G922" s="14"/>
    </row>
    <row r="923" spans="6:7" ht="12.75">
      <c r="F923" s="52"/>
      <c r="G923" s="14"/>
    </row>
    <row r="924" spans="6:7" ht="12.75">
      <c r="F924" s="52"/>
      <c r="G924" s="14"/>
    </row>
    <row r="925" spans="6:7" ht="12.75">
      <c r="F925" s="52"/>
      <c r="G925" s="14"/>
    </row>
    <row r="926" spans="6:7" ht="12.75">
      <c r="F926" s="52"/>
      <c r="G926" s="14"/>
    </row>
    <row r="927" spans="6:7" ht="12.75">
      <c r="F927" s="52"/>
      <c r="G927" s="14"/>
    </row>
    <row r="928" spans="6:7" ht="12.75">
      <c r="F928" s="52"/>
      <c r="G928" s="14"/>
    </row>
    <row r="929" spans="6:7" ht="12.75">
      <c r="F929" s="52"/>
      <c r="G929" s="14"/>
    </row>
    <row r="930" spans="6:7" ht="12.75">
      <c r="F930" s="52"/>
      <c r="G930" s="14"/>
    </row>
    <row r="931" spans="6:7" ht="12.75">
      <c r="F931" s="52"/>
      <c r="G931" s="14"/>
    </row>
    <row r="932" spans="6:7" ht="12.75">
      <c r="F932" s="52"/>
      <c r="G932" s="14"/>
    </row>
    <row r="933" spans="6:7" ht="12.75">
      <c r="F933" s="52"/>
      <c r="G933" s="14"/>
    </row>
    <row r="934" spans="6:7" ht="12.75">
      <c r="F934" s="52"/>
      <c r="G934" s="14"/>
    </row>
    <row r="935" spans="6:7" ht="12.75">
      <c r="F935" s="52"/>
      <c r="G935" s="14"/>
    </row>
    <row r="936" spans="6:7" ht="12.75">
      <c r="F936" s="52"/>
      <c r="G936" s="14"/>
    </row>
    <row r="937" spans="6:7" ht="12.75">
      <c r="F937" s="52"/>
      <c r="G937" s="14"/>
    </row>
    <row r="938" spans="6:7" ht="12.75">
      <c r="F938" s="52"/>
      <c r="G938" s="14"/>
    </row>
    <row r="939" spans="6:7" ht="12.75">
      <c r="F939" s="52"/>
      <c r="G939" s="14"/>
    </row>
    <row r="940" spans="6:7" ht="12.75">
      <c r="F940" s="52"/>
      <c r="G940" s="14"/>
    </row>
    <row r="941" spans="6:7" ht="12.75">
      <c r="F941" s="52"/>
      <c r="G941" s="14"/>
    </row>
    <row r="942" spans="6:7" ht="12.75">
      <c r="F942" s="52"/>
      <c r="G942" s="14"/>
    </row>
    <row r="943" spans="6:7" ht="12.75">
      <c r="F943" s="52"/>
      <c r="G943" s="14"/>
    </row>
    <row r="944" spans="6:7" ht="12.75">
      <c r="F944" s="52"/>
      <c r="G944" s="14"/>
    </row>
    <row r="945" spans="6:7" ht="12.75">
      <c r="F945" s="52"/>
      <c r="G945" s="14"/>
    </row>
    <row r="946" spans="6:7" ht="12.75">
      <c r="F946" s="52"/>
      <c r="G946" s="14"/>
    </row>
    <row r="947" spans="6:7" ht="12.75">
      <c r="F947" s="52"/>
      <c r="G947" s="14"/>
    </row>
    <row r="948" spans="6:7" ht="12.75">
      <c r="F948" s="52"/>
      <c r="G948" s="14"/>
    </row>
    <row r="949" spans="6:7" ht="12.75">
      <c r="F949" s="52"/>
      <c r="G949" s="14"/>
    </row>
    <row r="950" spans="6:7" ht="12.75">
      <c r="F950" s="52"/>
      <c r="G950" s="14"/>
    </row>
    <row r="951" spans="6:7" ht="12.75">
      <c r="F951" s="52"/>
      <c r="G951" s="14"/>
    </row>
    <row r="952" spans="6:7" ht="12.75">
      <c r="F952" s="52"/>
      <c r="G952" s="14"/>
    </row>
    <row r="953" spans="6:7" ht="12.75">
      <c r="F953" s="52"/>
      <c r="G953" s="14"/>
    </row>
    <row r="954" spans="6:7" ht="12.75">
      <c r="F954" s="52"/>
      <c r="G954" s="14"/>
    </row>
    <row r="955" spans="6:7" ht="12.75">
      <c r="F955" s="52"/>
      <c r="G955" s="14"/>
    </row>
    <row r="956" spans="6:7" ht="12.75">
      <c r="F956" s="52"/>
      <c r="G956" s="14"/>
    </row>
    <row r="957" spans="6:7" ht="12.75">
      <c r="F957" s="52"/>
      <c r="G957" s="14"/>
    </row>
    <row r="958" spans="6:7" ht="12.75">
      <c r="F958" s="52"/>
      <c r="G958" s="14"/>
    </row>
    <row r="959" spans="6:7" ht="12.75">
      <c r="F959" s="52"/>
      <c r="G959" s="14"/>
    </row>
    <row r="960" spans="6:7" ht="12.75">
      <c r="F960" s="52"/>
      <c r="G960" s="14"/>
    </row>
    <row r="961" spans="6:7" ht="12.75">
      <c r="F961" s="52"/>
      <c r="G961" s="14"/>
    </row>
    <row r="962" spans="6:7" ht="12.75">
      <c r="F962" s="52"/>
      <c r="G962" s="14"/>
    </row>
    <row r="963" spans="6:7" ht="12.75">
      <c r="F963" s="52"/>
      <c r="G963" s="14"/>
    </row>
    <row r="964" spans="6:7" ht="12.75">
      <c r="F964" s="52"/>
      <c r="G964" s="14"/>
    </row>
    <row r="965" spans="6:7" ht="12.75">
      <c r="F965" s="52"/>
      <c r="G965" s="14"/>
    </row>
    <row r="966" spans="6:7" ht="12.75">
      <c r="F966" s="52"/>
      <c r="G966" s="14"/>
    </row>
    <row r="967" spans="6:7" ht="12.75">
      <c r="F967" s="52"/>
      <c r="G967" s="14"/>
    </row>
    <row r="968" spans="6:7" ht="12.75">
      <c r="F968" s="52"/>
      <c r="G968" s="14"/>
    </row>
    <row r="969" spans="6:7" ht="12.75">
      <c r="F969" s="52"/>
      <c r="G969" s="14"/>
    </row>
    <row r="970" spans="6:7" ht="12.75">
      <c r="F970" s="52"/>
      <c r="G970" s="14"/>
    </row>
    <row r="971" spans="6:7" ht="12.75">
      <c r="F971" s="52"/>
      <c r="G971" s="14"/>
    </row>
    <row r="972" spans="6:7" ht="12.75">
      <c r="F972" s="52"/>
      <c r="G972" s="14"/>
    </row>
    <row r="973" spans="6:7" ht="12.75">
      <c r="F973" s="52"/>
      <c r="G973" s="14"/>
    </row>
    <row r="974" spans="6:7" ht="12.75">
      <c r="F974" s="52"/>
      <c r="G974" s="14"/>
    </row>
    <row r="975" spans="6:7" ht="12.75">
      <c r="F975" s="52"/>
      <c r="G975" s="14"/>
    </row>
    <row r="976" spans="6:7" ht="12.75">
      <c r="F976" s="52"/>
      <c r="G976" s="14"/>
    </row>
    <row r="977" spans="6:7" ht="12.75">
      <c r="F977" s="52"/>
      <c r="G977" s="14"/>
    </row>
    <row r="978" spans="6:7" ht="12.75">
      <c r="F978" s="52"/>
      <c r="G978" s="14"/>
    </row>
    <row r="979" spans="6:7" ht="12.75">
      <c r="F979" s="52"/>
      <c r="G979" s="14"/>
    </row>
    <row r="980" spans="6:7" ht="12.75">
      <c r="F980" s="52"/>
      <c r="G980" s="14"/>
    </row>
    <row r="981" spans="6:7" ht="12.75">
      <c r="F981" s="52"/>
      <c r="G981" s="14"/>
    </row>
    <row r="982" spans="6:7" ht="12.75">
      <c r="F982" s="52"/>
      <c r="G982" s="14"/>
    </row>
    <row r="983" spans="6:7" ht="12.75">
      <c r="F983" s="52"/>
      <c r="G983" s="14"/>
    </row>
    <row r="984" spans="6:7" ht="12.75">
      <c r="F984" s="52"/>
      <c r="G984" s="14"/>
    </row>
    <row r="985" spans="6:7" ht="12.75">
      <c r="F985" s="52"/>
      <c r="G985" s="14"/>
    </row>
    <row r="986" spans="6:7" ht="12.75">
      <c r="F986" s="52"/>
      <c r="G986" s="14"/>
    </row>
    <row r="987" spans="6:7" ht="12.75">
      <c r="F987" s="52"/>
      <c r="G987" s="14"/>
    </row>
    <row r="988" spans="6:7" ht="12.75">
      <c r="F988" s="52"/>
      <c r="G988" s="14"/>
    </row>
    <row r="989" spans="6:7" ht="12.75">
      <c r="F989" s="52"/>
      <c r="G989" s="14"/>
    </row>
    <row r="990" spans="6:7" ht="12.75">
      <c r="F990" s="52"/>
      <c r="G990" s="14"/>
    </row>
    <row r="991" spans="6:7" ht="12.75">
      <c r="F991" s="52"/>
      <c r="G991" s="14"/>
    </row>
    <row r="992" spans="6:7" ht="12.75">
      <c r="F992" s="52"/>
      <c r="G992" s="14"/>
    </row>
    <row r="993" spans="6:7" ht="12.75">
      <c r="F993" s="52"/>
      <c r="G993" s="14"/>
    </row>
    <row r="994" spans="6:7" ht="12.75">
      <c r="F994" s="52"/>
      <c r="G994" s="14"/>
    </row>
    <row r="995" spans="6:7" ht="12.75">
      <c r="F995" s="52"/>
      <c r="G995" s="14"/>
    </row>
    <row r="996" spans="6:7" ht="12.75">
      <c r="F996" s="52"/>
      <c r="G996" s="14"/>
    </row>
    <row r="997" spans="6:7" ht="12.75">
      <c r="F997" s="52"/>
      <c r="G997" s="14"/>
    </row>
    <row r="998" spans="6:7" ht="12.75">
      <c r="F998" s="52"/>
      <c r="G998" s="14"/>
    </row>
    <row r="999" spans="6:7" ht="12.75">
      <c r="F999" s="52"/>
      <c r="G999" s="14"/>
    </row>
    <row r="1000" spans="6:7" ht="12.75">
      <c r="F1000" s="52"/>
      <c r="G1000" s="14"/>
    </row>
    <row r="1001" spans="6:7" ht="12.75">
      <c r="F1001" s="52"/>
      <c r="G1001" s="14"/>
    </row>
    <row r="1002" spans="6:7" ht="12.75">
      <c r="F1002" s="52"/>
      <c r="G1002" s="14"/>
    </row>
    <row r="1003" spans="6:7" ht="12.75">
      <c r="F1003" s="52"/>
      <c r="G1003" s="14"/>
    </row>
    <row r="1004" spans="6:7" ht="12.75">
      <c r="F1004" s="52"/>
      <c r="G1004" s="14"/>
    </row>
    <row r="1005" spans="6:7" ht="12.75">
      <c r="F1005" s="52"/>
      <c r="G1005" s="14"/>
    </row>
    <row r="1006" spans="6:7" ht="12.75">
      <c r="F1006" s="52"/>
      <c r="G1006" s="14"/>
    </row>
    <row r="1007" spans="6:7" ht="12.75">
      <c r="F1007" s="52"/>
      <c r="G1007" s="14"/>
    </row>
    <row r="1008" spans="6:7" ht="12.75">
      <c r="F1008" s="52"/>
      <c r="G1008" s="14"/>
    </row>
    <row r="1009" spans="6:7" ht="12.75">
      <c r="F1009" s="52"/>
      <c r="G1009" s="14"/>
    </row>
    <row r="1010" spans="6:7" ht="12.75">
      <c r="F1010" s="52"/>
      <c r="G1010" s="14"/>
    </row>
  </sheetData>
  <mergeCells count="1">
    <mergeCell ref="A1:E1"/>
  </mergeCells>
  <phoneticPr fontId="14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3"/>
  <sheetViews>
    <sheetView workbookViewId="0"/>
  </sheetViews>
  <sheetFormatPr defaultColWidth="17.28515625" defaultRowHeight="15" customHeight="1"/>
  <cols>
    <col min="1" max="1" width="29.7109375" customWidth="1"/>
    <col min="2" max="2" width="28.42578125" customWidth="1"/>
    <col min="3" max="26" width="14.42578125" customWidth="1"/>
  </cols>
  <sheetData>
    <row r="1" spans="1:4" ht="15.75" customHeight="1">
      <c r="A1" s="2" t="s">
        <v>2</v>
      </c>
      <c r="B1" s="3"/>
      <c r="C1" s="4" t="s">
        <v>3</v>
      </c>
      <c r="D1" s="6"/>
    </row>
    <row r="2" spans="1:4" ht="15.75" customHeight="1">
      <c r="A2" s="13" t="s">
        <v>5</v>
      </c>
      <c r="B2" s="3" t="s">
        <v>6</v>
      </c>
      <c r="C2" s="6" t="s">
        <v>7</v>
      </c>
      <c r="D2" s="6" t="s">
        <v>8</v>
      </c>
    </row>
    <row r="3" spans="1:4" ht="15.75" customHeight="1">
      <c r="A3" s="66" t="s">
        <v>9</v>
      </c>
      <c r="B3" s="3" t="s">
        <v>12</v>
      </c>
      <c r="C3" s="6">
        <f>SUMIF('105-2各系指導老師所屬社群與心得統計'!B:B,B3,'105-2各系指導老師所屬社群與心得統計'!D:D)</f>
        <v>92</v>
      </c>
      <c r="D3" s="6">
        <f>SUMIF('105-2各系指導老師所屬社群與心得統計'!B:B,B3,'105-2各系指導老師所屬社群與心得統計'!E:E)</f>
        <v>193</v>
      </c>
    </row>
    <row r="4" spans="1:4" ht="15.75" customHeight="1">
      <c r="A4" s="64"/>
      <c r="B4" s="3" t="s">
        <v>16</v>
      </c>
      <c r="C4" s="6">
        <f>SUMIF('105-2各系指導老師所屬社群與心得統計'!B:B,B4,'105-2各系指導老師所屬社群與心得統計'!D:D)</f>
        <v>236</v>
      </c>
      <c r="D4" s="6">
        <f>SUMIF('105-2各系指導老師所屬社群與心得統計'!B:B,B4,'105-2各系指導老師所屬社群與心得統計'!E:E)</f>
        <v>967</v>
      </c>
    </row>
    <row r="5" spans="1:4" ht="15.75" customHeight="1">
      <c r="A5" s="64"/>
      <c r="B5" s="3" t="s">
        <v>18</v>
      </c>
      <c r="C5" s="6">
        <f>SUMIF('105-2各系指導老師所屬社群與心得統計'!B:B,B5,'105-2各系指導老師所屬社群與心得統計'!D:D)</f>
        <v>40</v>
      </c>
      <c r="D5" s="6">
        <f>SUMIF('105-2各系指導老師所屬社群與心得統計'!B:B,B5,'105-2各系指導老師所屬社群與心得統計'!E:E)</f>
        <v>146</v>
      </c>
    </row>
    <row r="6" spans="1:4" ht="15.75" customHeight="1">
      <c r="A6" s="64"/>
      <c r="B6" s="3" t="s">
        <v>23</v>
      </c>
      <c r="C6" s="6">
        <f>SUMIF('105-2各系指導老師所屬社群與心得統計'!B:B,B6,'105-2各系指導老師所屬社群與心得統計'!D:D)</f>
        <v>110</v>
      </c>
      <c r="D6" s="6">
        <f>SUMIF('105-2各系指導老師所屬社群與心得統計'!B:B,B6,'105-2各系指導老師所屬社群與心得統計'!E:E)</f>
        <v>369</v>
      </c>
    </row>
    <row r="7" spans="1:4" ht="15.75" customHeight="1">
      <c r="A7" s="64"/>
      <c r="B7" s="3" t="s">
        <v>31</v>
      </c>
      <c r="C7" s="6">
        <f>SUMIF('105-2各系指導老師所屬社群與心得統計'!B:B,B7,'105-2各系指導老師所屬社群與心得統計'!D:D)</f>
        <v>75</v>
      </c>
      <c r="D7" s="6">
        <f>SUMIF('105-2各系指導老師所屬社群與心得統計'!B:B,B7,'105-2各系指導老師所屬社群與心得統計'!E:E)</f>
        <v>815</v>
      </c>
    </row>
    <row r="8" spans="1:4" ht="15.75" customHeight="1">
      <c r="A8" s="64"/>
      <c r="B8" s="3" t="s">
        <v>38</v>
      </c>
      <c r="C8" s="6">
        <f>SUMIF('105-2各系指導老師所屬社群與心得統計'!B:B,B8,'105-2各系指導老師所屬社群與心得統計'!D:D)</f>
        <v>26</v>
      </c>
      <c r="D8" s="6">
        <f>SUMIF('105-2各系指導老師所屬社群與心得統計'!B:B,B8,'105-2各系指導老師所屬社群與心得統計'!E:E)</f>
        <v>80</v>
      </c>
    </row>
    <row r="9" spans="1:4" ht="15.75" customHeight="1">
      <c r="A9" s="64"/>
      <c r="B9" s="18" t="s">
        <v>41</v>
      </c>
      <c r="C9" s="6">
        <f>SUMIF('105-2各系指導老師所屬社群與心得統計'!B:B,B9,'105-2各系指導老師所屬社群與心得統計'!D:D)</f>
        <v>24</v>
      </c>
      <c r="D9" s="6">
        <f>SUMIF('105-2各系指導老師所屬社群與心得統計'!B:B,B9,'105-2各系指導老師所屬社群與心得統計'!E:E)</f>
        <v>26</v>
      </c>
    </row>
    <row r="10" spans="1:4" ht="15.75" customHeight="1">
      <c r="A10" s="64"/>
      <c r="B10" s="18" t="s">
        <v>45</v>
      </c>
      <c r="C10" s="6">
        <f>SUMIF('105-2各系指導老師所屬社群與心得統計'!B:B,B10,'105-2各系指導老師所屬社群與心得統計'!D:D)</f>
        <v>3</v>
      </c>
      <c r="D10" s="6">
        <f>SUMIF('105-2各系指導老師所屬社群與心得統計'!B:B,B10,'105-2各系指導老師所屬社群與心得統計'!E:E)</f>
        <v>6</v>
      </c>
    </row>
    <row r="11" spans="1:4" ht="15.75" customHeight="1">
      <c r="A11" s="65"/>
      <c r="B11" s="18" t="s">
        <v>53</v>
      </c>
      <c r="C11" s="6">
        <f>SUMIF('105-2各系指導老師所屬社群與心得統計'!B:B,B11,'105-2各系指導老師所屬社群與心得統計'!D:D)</f>
        <v>24</v>
      </c>
      <c r="D11" s="6">
        <f>SUMIF('105-2各系指導老師所屬社群與心得統計'!B:B,B11,'105-2各系指導老師所屬社群與心得統計'!E:E)</f>
        <v>74</v>
      </c>
    </row>
    <row r="12" spans="1:4" ht="15.75" customHeight="1">
      <c r="A12" s="13"/>
      <c r="B12" s="34" t="s">
        <v>62</v>
      </c>
      <c r="C12" s="36">
        <f t="shared" ref="C12:D12" si="0">SUM(C3:C11)</f>
        <v>630</v>
      </c>
      <c r="D12" s="36">
        <f t="shared" si="0"/>
        <v>2676</v>
      </c>
    </row>
    <row r="13" spans="1:4" ht="15.75" customHeight="1">
      <c r="A13" s="66" t="s">
        <v>70</v>
      </c>
      <c r="B13" s="18" t="s">
        <v>71</v>
      </c>
      <c r="C13" s="6">
        <f>SUMIF('105-2各系指導老師所屬社群與心得統計'!B:B,B13,'105-2各系指導老師所屬社群與心得統計'!D:D)</f>
        <v>47</v>
      </c>
      <c r="D13" s="6">
        <f>SUMIF('105-2各系指導老師所屬社群與心得統計'!B:B,B13,'105-2各系指導老師所屬社群與心得統計'!E:E)</f>
        <v>144</v>
      </c>
    </row>
    <row r="14" spans="1:4" ht="15.75" customHeight="1">
      <c r="A14" s="64"/>
      <c r="B14" s="3" t="s">
        <v>74</v>
      </c>
      <c r="C14" s="6">
        <f>SUMIF('105-2各系指導老師所屬社群與心得統計'!B:B,B14,'105-2各系指導老師所屬社群與心得統計'!D:D)</f>
        <v>103</v>
      </c>
      <c r="D14" s="6">
        <f>SUMIF('105-2各系指導老師所屬社群與心得統計'!B:B,B14,'105-2各系指導老師所屬社群與心得統計'!E:E)</f>
        <v>395</v>
      </c>
    </row>
    <row r="15" spans="1:4" ht="15.75" customHeight="1">
      <c r="A15" s="64"/>
      <c r="B15" s="3" t="s">
        <v>81</v>
      </c>
      <c r="C15" s="6">
        <f>SUMIF('105-2各系指導老師所屬社群與心得統計'!B:B,B15,'105-2各系指導老師所屬社群與心得統計'!D:D)</f>
        <v>45</v>
      </c>
      <c r="D15" s="6">
        <f>SUMIF('105-2各系指導老師所屬社群與心得統計'!B:B,B15,'105-2各系指導老師所屬社群與心得統計'!E:E)</f>
        <v>149</v>
      </c>
    </row>
    <row r="16" spans="1:4" ht="15.75" customHeight="1">
      <c r="A16" s="64"/>
      <c r="B16" s="3" t="s">
        <v>83</v>
      </c>
      <c r="C16" s="6">
        <f>SUMIF('105-2各系指導老師所屬社群與心得統計'!B:B,B16,'105-2各系指導老師所屬社群與心得統計'!D:D)</f>
        <v>8</v>
      </c>
      <c r="D16" s="6">
        <f>SUMIF('105-2各系指導老師所屬社群與心得統計'!B:B,B16,'105-2各系指導老師所屬社群與心得統計'!E:E)</f>
        <v>3</v>
      </c>
    </row>
    <row r="17" spans="1:4" ht="15.75" customHeight="1">
      <c r="A17" s="65"/>
      <c r="B17" s="3" t="s">
        <v>94</v>
      </c>
      <c r="C17" s="6">
        <f>SUMIF('105-2各系指導老師所屬社群與心得統計'!B:B,B17,'105-2各系指導老師所屬社群與心得統計'!D:D)</f>
        <v>55</v>
      </c>
      <c r="D17" s="6">
        <f>SUMIF('105-2各系指導老師所屬社群與心得統計'!B:B,B17,'105-2各系指導老師所屬社群與心得統計'!E:E)</f>
        <v>0</v>
      </c>
    </row>
    <row r="18" spans="1:4" ht="15.75" customHeight="1">
      <c r="A18" s="13"/>
      <c r="B18" s="34" t="s">
        <v>62</v>
      </c>
      <c r="C18" s="36">
        <f t="shared" ref="C18:D18" si="1">SUM(C13:C17)</f>
        <v>258</v>
      </c>
      <c r="D18" s="36">
        <f t="shared" si="1"/>
        <v>691</v>
      </c>
    </row>
    <row r="19" spans="1:4" ht="15.75" customHeight="1">
      <c r="A19" s="66" t="s">
        <v>110</v>
      </c>
      <c r="B19" s="3" t="s">
        <v>139</v>
      </c>
      <c r="C19" s="6">
        <f>SUMIF('105-2各系指導老師所屬社群與心得統計'!B:B,B19,'105-2各系指導老師所屬社群與心得統計'!D:D)</f>
        <v>0</v>
      </c>
      <c r="D19" s="6">
        <f>SUMIF('105-2各系指導老師所屬社群與心得統計'!B:B,B19,'105-2各系指導老師所屬社群與心得統計'!E:E)</f>
        <v>0</v>
      </c>
    </row>
    <row r="20" spans="1:4" ht="15.75" customHeight="1">
      <c r="A20" s="64"/>
      <c r="B20" s="3" t="s">
        <v>112</v>
      </c>
      <c r="C20" s="6">
        <f>SUMIF('105-2各系指導老師所屬社群與心得統計'!B:B,B20,'105-2各系指導老師所屬社群與心得統計'!D:D)</f>
        <v>7</v>
      </c>
      <c r="D20" s="6">
        <f>SUMIF('105-2各系指導老師所屬社群與心得統計'!B:B,B20,'105-2各系指導老師所屬社群與心得統計'!E:E)</f>
        <v>16</v>
      </c>
    </row>
    <row r="21" spans="1:4" ht="15.75" customHeight="1">
      <c r="A21" s="64"/>
      <c r="B21" s="3" t="s">
        <v>116</v>
      </c>
      <c r="C21" s="6">
        <f>SUMIF('105-2各系指導老師所屬社群與心得統計'!B:B,B21,'105-2各系指導老師所屬社群與心得統計'!D:D)</f>
        <v>52</v>
      </c>
      <c r="D21" s="6">
        <f>SUMIF('105-2各系指導老師所屬社群與心得統計'!B:B,B21,'105-2各系指導老師所屬社群與心得統計'!E:E)</f>
        <v>139</v>
      </c>
    </row>
    <row r="22" spans="1:4" ht="15.75" customHeight="1">
      <c r="A22" s="64"/>
      <c r="B22" s="3" t="s">
        <v>131</v>
      </c>
      <c r="C22" s="6">
        <f>SUMIF('105-2各系指導老師所屬社群與心得統計'!B:B,B22,'105-2各系指導老師所屬社群與心得統計'!D:D)</f>
        <v>62</v>
      </c>
      <c r="D22" s="6">
        <f>SUMIF('105-2各系指導老師所屬社群與心得統計'!B:B,B22,'105-2各系指導老師所屬社群與心得統計'!E:E)</f>
        <v>294</v>
      </c>
    </row>
    <row r="23" spans="1:4" ht="15.75" customHeight="1">
      <c r="A23" s="64"/>
      <c r="B23" s="3" t="s">
        <v>135</v>
      </c>
      <c r="C23" s="6">
        <f>SUMIF('105-2各系指導老師所屬社群與心得統計'!B:B,B23,'105-2各系指導老師所屬社群與心得統計'!D:D)</f>
        <v>118</v>
      </c>
      <c r="D23" s="6">
        <f>SUMIF('105-2各系指導老師所屬社群與心得統計'!B:B,B23,'105-2各系指導老師所屬社群與心得統計'!E:E)</f>
        <v>629</v>
      </c>
    </row>
    <row r="24" spans="1:4" ht="15.75" customHeight="1">
      <c r="A24" s="65"/>
      <c r="B24" s="3" t="s">
        <v>145</v>
      </c>
      <c r="C24" s="6">
        <f>SUMIF('105-2各系指導老師所屬社群與心得統計'!B:B,B24,'105-2各系指導老師所屬社群與心得統計'!D:D)</f>
        <v>115</v>
      </c>
      <c r="D24" s="6">
        <f>SUMIF('105-2各系指導老師所屬社群與心得統計'!B:B,B24,'105-2各系指導老師所屬社群與心得統計'!E:E)</f>
        <v>349</v>
      </c>
    </row>
    <row r="25" spans="1:4" ht="15.75" customHeight="1">
      <c r="A25" s="13"/>
      <c r="B25" s="34" t="s">
        <v>62</v>
      </c>
      <c r="C25" s="36">
        <f t="shared" ref="C25:D25" si="2">SUM(C19:C24)</f>
        <v>354</v>
      </c>
      <c r="D25" s="36">
        <f t="shared" si="2"/>
        <v>1427</v>
      </c>
    </row>
    <row r="26" spans="1:4" ht="15.75" customHeight="1">
      <c r="A26" s="66" t="s">
        <v>154</v>
      </c>
      <c r="B26" s="3" t="s">
        <v>157</v>
      </c>
      <c r="C26" s="6">
        <f>SUMIF('105-2各系指導老師所屬社群與心得統計'!B:B,B26,'105-2各系指導老師所屬社群與心得統計'!D:D)</f>
        <v>49</v>
      </c>
      <c r="D26" s="6">
        <f>SUMIF('105-2各系指導老師所屬社群與心得統計'!B:B,B26,'105-2各系指導老師所屬社群與心得統計'!E:E)</f>
        <v>153</v>
      </c>
    </row>
    <row r="27" spans="1:4" ht="15.75" customHeight="1">
      <c r="A27" s="64"/>
      <c r="B27" s="3" t="s">
        <v>163</v>
      </c>
      <c r="C27" s="6">
        <f>SUMIF('105-2各系指導老師所屬社群與心得統計'!B:B,B27,'105-2各系指導老師所屬社群與心得統計'!D:D)</f>
        <v>39</v>
      </c>
      <c r="D27" s="6">
        <f>SUMIF('105-2各系指導老師所屬社群與心得統計'!B:B,B27,'105-2各系指導老師所屬社群與心得統計'!E:E)</f>
        <v>170</v>
      </c>
    </row>
    <row r="28" spans="1:4" ht="15.75" customHeight="1">
      <c r="A28" s="65"/>
      <c r="B28" s="3" t="s">
        <v>166</v>
      </c>
      <c r="C28" s="6">
        <f>SUMIF('105-2各系指導老師所屬社群與心得統計'!B:B,B28,'105-2各系指導老師所屬社群與心得統計'!D:D)</f>
        <v>85</v>
      </c>
      <c r="D28" s="6">
        <f>SUMIF('105-2各系指導老師所屬社群與心得統計'!B:B,B28,'105-2各系指導老師所屬社群與心得統計'!E:E)</f>
        <v>281</v>
      </c>
    </row>
    <row r="29" spans="1:4" ht="15.75" customHeight="1">
      <c r="A29" s="13"/>
      <c r="B29" s="34" t="s">
        <v>62</v>
      </c>
      <c r="C29" s="36">
        <f t="shared" ref="C29:D29" si="3">SUM(C26:C28)</f>
        <v>173</v>
      </c>
      <c r="D29" s="36">
        <f t="shared" si="3"/>
        <v>604</v>
      </c>
    </row>
    <row r="30" spans="1:4" ht="15.75" customHeight="1">
      <c r="A30" s="66" t="s">
        <v>172</v>
      </c>
      <c r="B30" s="3" t="s">
        <v>173</v>
      </c>
      <c r="C30" s="6">
        <f>SUMIF('105-2各系指導老師所屬社群與心得統計'!B:B,B30,'105-2各系指導老師所屬社群與心得統計'!D:D)</f>
        <v>10</v>
      </c>
      <c r="D30" s="6">
        <f>SUMIF('105-2各系指導老師所屬社群與心得統計'!B:B,B30,'105-2各系指導老師所屬社群與心得統計'!E:E)</f>
        <v>0</v>
      </c>
    </row>
    <row r="31" spans="1:4" ht="15.75" customHeight="1">
      <c r="A31" s="64"/>
      <c r="B31" s="3" t="s">
        <v>177</v>
      </c>
      <c r="C31" s="6">
        <f>SUMIF('105-2各系指導老師所屬社群與心得統計'!B:B,B31,'105-2各系指導老師所屬社群與心得統計'!D:D)</f>
        <v>21</v>
      </c>
      <c r="D31" s="6">
        <f>SUMIF('105-2各系指導老師所屬社群與心得統計'!B:B,B31,'105-2各系指導老師所屬社群與心得統計'!E:E)</f>
        <v>150</v>
      </c>
    </row>
    <row r="32" spans="1:4" ht="15.75" customHeight="1">
      <c r="A32" s="64"/>
      <c r="B32" s="3" t="s">
        <v>179</v>
      </c>
      <c r="C32" s="6">
        <f>SUMIF('105-2各系指導老師所屬社群與心得統計'!B:B,B32,'105-2各系指導老師所屬社群與心得統計'!D:D)</f>
        <v>10</v>
      </c>
      <c r="D32" s="6">
        <f>SUMIF('105-2各系指導老師所屬社群與心得統計'!B:B,B32,'105-2各系指導老師所屬社群與心得統計'!E:E)</f>
        <v>158</v>
      </c>
    </row>
    <row r="33" spans="1:4" ht="15.75" customHeight="1">
      <c r="A33" s="64"/>
      <c r="B33" s="3" t="s">
        <v>181</v>
      </c>
      <c r="C33" s="6">
        <f>SUMIF('105-2各系指導老師所屬社群與心得統計'!B:B,B33,'105-2各系指導老師所屬社群與心得統計'!D:D)</f>
        <v>72</v>
      </c>
      <c r="D33" s="6">
        <f>SUMIF('105-2各系指導老師所屬社群與心得統計'!B:B,B33,'105-2各系指導老師所屬社群與心得統計'!E:E)</f>
        <v>210</v>
      </c>
    </row>
    <row r="34" spans="1:4" ht="15.75" customHeight="1">
      <c r="A34" s="65"/>
      <c r="B34" s="3" t="s">
        <v>185</v>
      </c>
      <c r="C34" s="6">
        <f>SUMIF('105-2各系指導老師所屬社群與心得統計'!B:B,B34,'105-2各系指導老師所屬社群與心得統計'!D:D)</f>
        <v>3</v>
      </c>
      <c r="D34" s="6">
        <f>SUMIF('105-2各系指導老師所屬社群與心得統計'!B:B,B34,'105-2各系指導老師所屬社群與心得統計'!E:E)</f>
        <v>0</v>
      </c>
    </row>
    <row r="35" spans="1:4" ht="15.75" customHeight="1">
      <c r="A35" s="13"/>
      <c r="B35" s="34" t="s">
        <v>62</v>
      </c>
      <c r="C35" s="36">
        <f t="shared" ref="C35:D35" si="4">SUM(C30:C34)</f>
        <v>116</v>
      </c>
      <c r="D35" s="36">
        <f t="shared" si="4"/>
        <v>518</v>
      </c>
    </row>
    <row r="36" spans="1:4" ht="15.75" customHeight="1">
      <c r="A36" s="13" t="s">
        <v>187</v>
      </c>
      <c r="B36" s="3" t="s">
        <v>187</v>
      </c>
      <c r="C36" s="6">
        <f>SUMIF('105-2各系指導老師所屬社群與心得統計'!B:B,B36,'105-2各系指導老師所屬社群與心得統計'!D:D)</f>
        <v>142</v>
      </c>
      <c r="D36" s="6">
        <f>SUMIF('105-2各系指導老師所屬社群與心得統計'!B:B,B36,'105-2各系指導老師所屬社群與心得統計'!E:E)</f>
        <v>769</v>
      </c>
    </row>
    <row r="37" spans="1:4" ht="15.75" customHeight="1">
      <c r="A37" s="13"/>
      <c r="B37" s="34" t="s">
        <v>62</v>
      </c>
      <c r="C37" s="56">
        <f t="shared" ref="C37:D37" si="5">SUM(C36)</f>
        <v>142</v>
      </c>
      <c r="D37" s="56">
        <f t="shared" si="5"/>
        <v>769</v>
      </c>
    </row>
    <row r="38" spans="1:4" ht="15.75" customHeight="1">
      <c r="A38" s="13" t="s">
        <v>190</v>
      </c>
      <c r="B38" s="3"/>
      <c r="C38" s="6">
        <f>C12+C18+C25+C29+C35+C37</f>
        <v>1673</v>
      </c>
      <c r="D38" s="6">
        <f>SUM(D3:D37)-D12-D18-D25-D29-D35-D37</f>
        <v>6685</v>
      </c>
    </row>
    <row r="39" spans="1:4" ht="15.75" customHeight="1">
      <c r="A39" s="53"/>
      <c r="B39" s="58"/>
      <c r="C39" s="59"/>
      <c r="D39" s="59"/>
    </row>
    <row r="40" spans="1:4" ht="15.75" customHeight="1">
      <c r="A40" s="58"/>
      <c r="B40" s="58"/>
    </row>
    <row r="41" spans="1:4" ht="15.75" customHeight="1">
      <c r="A41" s="58"/>
      <c r="B41" s="58"/>
    </row>
    <row r="42" spans="1:4" ht="15.75" customHeight="1">
      <c r="A42" s="58"/>
      <c r="B42" s="58"/>
    </row>
    <row r="43" spans="1:4" ht="15.75" customHeight="1">
      <c r="A43" s="58"/>
      <c r="B43" s="58"/>
    </row>
    <row r="44" spans="1:4" ht="15.75" customHeight="1">
      <c r="A44" s="58"/>
      <c r="B44" s="58"/>
    </row>
    <row r="45" spans="1:4" ht="15.75" customHeight="1">
      <c r="A45" s="58"/>
      <c r="B45" s="58"/>
    </row>
    <row r="46" spans="1:4" ht="15.75" customHeight="1">
      <c r="A46" s="58"/>
      <c r="B46" s="58"/>
    </row>
    <row r="47" spans="1:4" ht="15.75" customHeight="1">
      <c r="A47" s="58"/>
      <c r="B47" s="58"/>
    </row>
    <row r="48" spans="1:4" ht="15.75" customHeight="1">
      <c r="A48" s="58"/>
      <c r="B48" s="58"/>
    </row>
    <row r="49" spans="1:2" ht="15.75" customHeight="1">
      <c r="A49" s="58"/>
      <c r="B49" s="58"/>
    </row>
    <row r="50" spans="1:2" ht="15.75" customHeight="1">
      <c r="A50" s="58"/>
      <c r="B50" s="58"/>
    </row>
    <row r="51" spans="1:2" ht="15.75" customHeight="1">
      <c r="A51" s="58"/>
      <c r="B51" s="58"/>
    </row>
    <row r="52" spans="1:2" ht="15.75" customHeight="1">
      <c r="A52" s="58"/>
      <c r="B52" s="58"/>
    </row>
    <row r="53" spans="1:2" ht="15.75" customHeight="1">
      <c r="A53" s="58"/>
      <c r="B53" s="58"/>
    </row>
    <row r="54" spans="1:2" ht="15.75" customHeight="1">
      <c r="A54" s="58"/>
      <c r="B54" s="58"/>
    </row>
    <row r="55" spans="1:2" ht="15.75" customHeight="1">
      <c r="A55" s="58"/>
      <c r="B55" s="58"/>
    </row>
    <row r="56" spans="1:2" ht="15.75" customHeight="1">
      <c r="A56" s="58"/>
      <c r="B56" s="58"/>
    </row>
    <row r="57" spans="1:2" ht="15.75" customHeight="1">
      <c r="A57" s="58"/>
      <c r="B57" s="58"/>
    </row>
    <row r="58" spans="1:2" ht="15.75" customHeight="1">
      <c r="A58" s="58"/>
      <c r="B58" s="58"/>
    </row>
    <row r="59" spans="1:2" ht="15.75" customHeight="1">
      <c r="A59" s="58"/>
      <c r="B59" s="58"/>
    </row>
    <row r="60" spans="1:2" ht="15.75" customHeight="1">
      <c r="A60" s="58"/>
      <c r="B60" s="58"/>
    </row>
    <row r="61" spans="1:2" ht="15.75" customHeight="1">
      <c r="A61" s="58"/>
      <c r="B61" s="58"/>
    </row>
    <row r="62" spans="1:2" ht="15.75" customHeight="1">
      <c r="A62" s="58"/>
      <c r="B62" s="58"/>
    </row>
    <row r="63" spans="1:2" ht="15.75" customHeight="1">
      <c r="A63" s="58"/>
      <c r="B63" s="58"/>
    </row>
    <row r="64" spans="1:2" ht="15.75" customHeight="1">
      <c r="A64" s="58"/>
      <c r="B64" s="58"/>
    </row>
    <row r="65" spans="1:2" ht="15.75" customHeight="1">
      <c r="A65" s="58"/>
      <c r="B65" s="58"/>
    </row>
    <row r="66" spans="1:2" ht="15.75" customHeight="1">
      <c r="A66" s="58"/>
      <c r="B66" s="58"/>
    </row>
    <row r="67" spans="1:2" ht="15.75" customHeight="1">
      <c r="A67" s="58"/>
      <c r="B67" s="58"/>
    </row>
    <row r="68" spans="1:2" ht="15.75" customHeight="1">
      <c r="A68" s="58"/>
      <c r="B68" s="58"/>
    </row>
    <row r="69" spans="1:2" ht="15.75" customHeight="1">
      <c r="A69" s="58"/>
      <c r="B69" s="58"/>
    </row>
    <row r="70" spans="1:2" ht="15.75" customHeight="1">
      <c r="A70" s="58"/>
      <c r="B70" s="58"/>
    </row>
    <row r="71" spans="1:2" ht="15.75" customHeight="1">
      <c r="A71" s="58"/>
      <c r="B71" s="58"/>
    </row>
    <row r="72" spans="1:2" ht="15.75" customHeight="1">
      <c r="A72" s="58"/>
      <c r="B72" s="58"/>
    </row>
    <row r="73" spans="1:2" ht="15.75" customHeight="1">
      <c r="A73" s="58"/>
      <c r="B73" s="58"/>
    </row>
    <row r="74" spans="1:2" ht="15.75" customHeight="1">
      <c r="A74" s="58"/>
      <c r="B74" s="58"/>
    </row>
    <row r="75" spans="1:2" ht="15.75" customHeight="1">
      <c r="A75" s="58"/>
      <c r="B75" s="58"/>
    </row>
    <row r="76" spans="1:2" ht="15.75" customHeight="1">
      <c r="A76" s="58"/>
      <c r="B76" s="58"/>
    </row>
    <row r="77" spans="1:2" ht="15.75" customHeight="1">
      <c r="A77" s="58"/>
      <c r="B77" s="58"/>
    </row>
    <row r="78" spans="1:2" ht="15.75" customHeight="1">
      <c r="A78" s="58"/>
      <c r="B78" s="58"/>
    </row>
    <row r="79" spans="1:2" ht="15.75" customHeight="1">
      <c r="A79" s="58"/>
      <c r="B79" s="58"/>
    </row>
    <row r="80" spans="1:2" ht="15.75" customHeight="1">
      <c r="A80" s="58"/>
      <c r="B80" s="58"/>
    </row>
    <row r="81" spans="1:2" ht="15.75" customHeight="1">
      <c r="A81" s="58"/>
      <c r="B81" s="58"/>
    </row>
    <row r="82" spans="1:2" ht="15.75" customHeight="1">
      <c r="A82" s="58"/>
      <c r="B82" s="58"/>
    </row>
    <row r="83" spans="1:2" ht="15.75" customHeight="1">
      <c r="A83" s="58"/>
      <c r="B83" s="58"/>
    </row>
    <row r="84" spans="1:2" ht="15.75" customHeight="1">
      <c r="A84" s="58"/>
      <c r="B84" s="58"/>
    </row>
    <row r="85" spans="1:2" ht="15.75" customHeight="1">
      <c r="A85" s="58"/>
      <c r="B85" s="58"/>
    </row>
    <row r="86" spans="1:2" ht="15.75" customHeight="1">
      <c r="A86" s="58"/>
      <c r="B86" s="58"/>
    </row>
    <row r="87" spans="1:2" ht="15.75" customHeight="1">
      <c r="A87" s="58"/>
      <c r="B87" s="58"/>
    </row>
    <row r="88" spans="1:2" ht="15.75" customHeight="1">
      <c r="A88" s="58"/>
      <c r="B88" s="58"/>
    </row>
    <row r="89" spans="1:2" ht="15.75" customHeight="1">
      <c r="A89" s="58"/>
      <c r="B89" s="58"/>
    </row>
    <row r="90" spans="1:2" ht="15.75" customHeight="1">
      <c r="A90" s="58"/>
      <c r="B90" s="58"/>
    </row>
    <row r="91" spans="1:2" ht="15.75" customHeight="1">
      <c r="A91" s="58"/>
      <c r="B91" s="58"/>
    </row>
    <row r="92" spans="1:2" ht="15.75" customHeight="1">
      <c r="A92" s="58"/>
      <c r="B92" s="58"/>
    </row>
    <row r="93" spans="1:2" ht="15.75" customHeight="1">
      <c r="A93" s="58"/>
      <c r="B93" s="58"/>
    </row>
    <row r="94" spans="1:2" ht="15.75" customHeight="1">
      <c r="A94" s="58"/>
      <c r="B94" s="58"/>
    </row>
    <row r="95" spans="1:2" ht="15.75" customHeight="1">
      <c r="A95" s="58"/>
      <c r="B95" s="58"/>
    </row>
    <row r="96" spans="1:2" ht="15.75" customHeight="1">
      <c r="A96" s="58"/>
      <c r="B96" s="58"/>
    </row>
    <row r="97" spans="1:2" ht="15.75" customHeight="1">
      <c r="A97" s="58"/>
      <c r="B97" s="58"/>
    </row>
    <row r="98" spans="1:2" ht="15.75" customHeight="1">
      <c r="A98" s="58"/>
      <c r="B98" s="58"/>
    </row>
    <row r="99" spans="1:2" ht="15.75" customHeight="1">
      <c r="A99" s="58"/>
      <c r="B99" s="58"/>
    </row>
    <row r="100" spans="1:2" ht="15.75" customHeight="1">
      <c r="A100" s="58"/>
      <c r="B100" s="58"/>
    </row>
    <row r="101" spans="1:2" ht="15.75" customHeight="1">
      <c r="A101" s="58"/>
      <c r="B101" s="58"/>
    </row>
    <row r="102" spans="1:2" ht="15.75" customHeight="1">
      <c r="A102" s="58"/>
      <c r="B102" s="58"/>
    </row>
    <row r="103" spans="1:2" ht="15.75" customHeight="1">
      <c r="A103" s="58"/>
      <c r="B103" s="58"/>
    </row>
    <row r="104" spans="1:2" ht="15.75" customHeight="1">
      <c r="A104" s="58"/>
      <c r="B104" s="58"/>
    </row>
    <row r="105" spans="1:2" ht="15.75" customHeight="1">
      <c r="A105" s="58"/>
      <c r="B105" s="58"/>
    </row>
    <row r="106" spans="1:2" ht="15.75" customHeight="1">
      <c r="A106" s="58"/>
      <c r="B106" s="58"/>
    </row>
    <row r="107" spans="1:2" ht="15.75" customHeight="1">
      <c r="A107" s="58"/>
      <c r="B107" s="58"/>
    </row>
    <row r="108" spans="1:2" ht="15.75" customHeight="1">
      <c r="A108" s="58"/>
      <c r="B108" s="58"/>
    </row>
    <row r="109" spans="1:2" ht="15.75" customHeight="1">
      <c r="A109" s="58"/>
      <c r="B109" s="58"/>
    </row>
    <row r="110" spans="1:2" ht="15.75" customHeight="1">
      <c r="A110" s="58"/>
      <c r="B110" s="58"/>
    </row>
    <row r="111" spans="1:2" ht="15.75" customHeight="1">
      <c r="A111" s="58"/>
      <c r="B111" s="58"/>
    </row>
    <row r="112" spans="1:2" ht="15.75" customHeight="1">
      <c r="A112" s="58"/>
      <c r="B112" s="58"/>
    </row>
    <row r="113" spans="1:2" ht="15.75" customHeight="1">
      <c r="A113" s="58"/>
      <c r="B113" s="58"/>
    </row>
    <row r="114" spans="1:2" ht="15.75" customHeight="1">
      <c r="A114" s="58"/>
      <c r="B114" s="58"/>
    </row>
    <row r="115" spans="1:2" ht="15.75" customHeight="1">
      <c r="A115" s="58"/>
      <c r="B115" s="58"/>
    </row>
    <row r="116" spans="1:2" ht="15.75" customHeight="1">
      <c r="A116" s="58"/>
      <c r="B116" s="58"/>
    </row>
    <row r="117" spans="1:2" ht="15.75" customHeight="1">
      <c r="A117" s="58"/>
      <c r="B117" s="58"/>
    </row>
    <row r="118" spans="1:2" ht="15.75" customHeight="1">
      <c r="A118" s="58"/>
      <c r="B118" s="58"/>
    </row>
    <row r="119" spans="1:2" ht="15.75" customHeight="1">
      <c r="A119" s="58"/>
      <c r="B119" s="58"/>
    </row>
    <row r="120" spans="1:2" ht="15.75" customHeight="1">
      <c r="A120" s="58"/>
      <c r="B120" s="58"/>
    </row>
    <row r="121" spans="1:2" ht="15.75" customHeight="1">
      <c r="A121" s="58"/>
      <c r="B121" s="58"/>
    </row>
    <row r="122" spans="1:2" ht="15.75" customHeight="1">
      <c r="A122" s="58"/>
      <c r="B122" s="58"/>
    </row>
    <row r="123" spans="1:2" ht="15.75" customHeight="1">
      <c r="A123" s="58"/>
      <c r="B123" s="58"/>
    </row>
    <row r="124" spans="1:2" ht="15.75" customHeight="1">
      <c r="A124" s="58"/>
      <c r="B124" s="58"/>
    </row>
    <row r="125" spans="1:2" ht="15.75" customHeight="1">
      <c r="A125" s="58"/>
      <c r="B125" s="58"/>
    </row>
    <row r="126" spans="1:2" ht="15.75" customHeight="1">
      <c r="A126" s="58"/>
      <c r="B126" s="58"/>
    </row>
    <row r="127" spans="1:2" ht="15.75" customHeight="1">
      <c r="A127" s="58"/>
      <c r="B127" s="58"/>
    </row>
    <row r="128" spans="1:2" ht="15.75" customHeight="1">
      <c r="A128" s="58"/>
      <c r="B128" s="58"/>
    </row>
    <row r="129" spans="1:2" ht="15.75" customHeight="1">
      <c r="A129" s="58"/>
      <c r="B129" s="58"/>
    </row>
    <row r="130" spans="1:2" ht="15.75" customHeight="1">
      <c r="A130" s="58"/>
      <c r="B130" s="58"/>
    </row>
    <row r="131" spans="1:2" ht="15.75" customHeight="1">
      <c r="A131" s="58"/>
      <c r="B131" s="58"/>
    </row>
    <row r="132" spans="1:2" ht="15.75" customHeight="1">
      <c r="A132" s="58"/>
      <c r="B132" s="58"/>
    </row>
    <row r="133" spans="1:2" ht="15.75" customHeight="1">
      <c r="A133" s="58"/>
      <c r="B133" s="58"/>
    </row>
    <row r="134" spans="1:2" ht="15.75" customHeight="1">
      <c r="A134" s="58"/>
      <c r="B134" s="58"/>
    </row>
    <row r="135" spans="1:2" ht="15.75" customHeight="1">
      <c r="A135" s="58"/>
      <c r="B135" s="58"/>
    </row>
    <row r="136" spans="1:2" ht="15.75" customHeight="1">
      <c r="A136" s="58"/>
      <c r="B136" s="58"/>
    </row>
    <row r="137" spans="1:2" ht="15.75" customHeight="1">
      <c r="A137" s="58"/>
      <c r="B137" s="58"/>
    </row>
    <row r="138" spans="1:2" ht="15.75" customHeight="1">
      <c r="A138" s="58"/>
      <c r="B138" s="58"/>
    </row>
    <row r="139" spans="1:2" ht="15.75" customHeight="1">
      <c r="A139" s="58"/>
      <c r="B139" s="58"/>
    </row>
    <row r="140" spans="1:2" ht="15.75" customHeight="1">
      <c r="A140" s="58"/>
      <c r="B140" s="58"/>
    </row>
    <row r="141" spans="1:2" ht="15.75" customHeight="1">
      <c r="A141" s="58"/>
      <c r="B141" s="58"/>
    </row>
    <row r="142" spans="1:2" ht="15.75" customHeight="1">
      <c r="A142" s="58"/>
      <c r="B142" s="58"/>
    </row>
    <row r="143" spans="1:2" ht="15.75" customHeight="1">
      <c r="A143" s="58"/>
      <c r="B143" s="58"/>
    </row>
    <row r="144" spans="1:2" ht="15.75" customHeight="1">
      <c r="A144" s="58"/>
      <c r="B144" s="58"/>
    </row>
    <row r="145" spans="1:2" ht="15.75" customHeight="1">
      <c r="A145" s="58"/>
      <c r="B145" s="58"/>
    </row>
    <row r="146" spans="1:2" ht="15.75" customHeight="1">
      <c r="A146" s="58"/>
      <c r="B146" s="58"/>
    </row>
    <row r="147" spans="1:2" ht="15.75" customHeight="1">
      <c r="A147" s="58"/>
      <c r="B147" s="58"/>
    </row>
    <row r="148" spans="1:2" ht="15.75" customHeight="1">
      <c r="A148" s="58"/>
      <c r="B148" s="58"/>
    </row>
    <row r="149" spans="1:2" ht="15.75" customHeight="1">
      <c r="A149" s="58"/>
      <c r="B149" s="58"/>
    </row>
    <row r="150" spans="1:2" ht="15.75" customHeight="1">
      <c r="A150" s="58"/>
      <c r="B150" s="58"/>
    </row>
    <row r="151" spans="1:2" ht="15.75" customHeight="1">
      <c r="A151" s="58"/>
      <c r="B151" s="58"/>
    </row>
    <row r="152" spans="1:2" ht="15.75" customHeight="1">
      <c r="A152" s="58"/>
      <c r="B152" s="58"/>
    </row>
    <row r="153" spans="1:2" ht="15.75" customHeight="1">
      <c r="A153" s="58"/>
      <c r="B153" s="58"/>
    </row>
    <row r="154" spans="1:2" ht="15.75" customHeight="1">
      <c r="A154" s="58"/>
      <c r="B154" s="58"/>
    </row>
    <row r="155" spans="1:2" ht="15.75" customHeight="1">
      <c r="A155" s="58"/>
      <c r="B155" s="58"/>
    </row>
    <row r="156" spans="1:2" ht="15.75" customHeight="1">
      <c r="A156" s="58"/>
      <c r="B156" s="58"/>
    </row>
    <row r="157" spans="1:2" ht="15.75" customHeight="1">
      <c r="A157" s="58"/>
      <c r="B157" s="58"/>
    </row>
    <row r="158" spans="1:2" ht="15.75" customHeight="1">
      <c r="A158" s="58"/>
      <c r="B158" s="58"/>
    </row>
    <row r="159" spans="1:2" ht="15.75" customHeight="1">
      <c r="A159" s="58"/>
      <c r="B159" s="58"/>
    </row>
    <row r="160" spans="1:2" ht="15.75" customHeight="1">
      <c r="A160" s="58"/>
      <c r="B160" s="58"/>
    </row>
    <row r="161" spans="1:2" ht="15.75" customHeight="1">
      <c r="A161" s="58"/>
      <c r="B161" s="58"/>
    </row>
    <row r="162" spans="1:2" ht="15.75" customHeight="1">
      <c r="A162" s="58"/>
      <c r="B162" s="58"/>
    </row>
    <row r="163" spans="1:2" ht="15.75" customHeight="1">
      <c r="A163" s="58"/>
      <c r="B163" s="58"/>
    </row>
    <row r="164" spans="1:2" ht="15.75" customHeight="1">
      <c r="A164" s="58"/>
      <c r="B164" s="58"/>
    </row>
    <row r="165" spans="1:2" ht="15.75" customHeight="1">
      <c r="A165" s="58"/>
      <c r="B165" s="58"/>
    </row>
    <row r="166" spans="1:2" ht="15.75" customHeight="1">
      <c r="A166" s="58"/>
      <c r="B166" s="58"/>
    </row>
    <row r="167" spans="1:2" ht="15.75" customHeight="1">
      <c r="A167" s="58"/>
      <c r="B167" s="58"/>
    </row>
    <row r="168" spans="1:2" ht="15.75" customHeight="1">
      <c r="A168" s="58"/>
      <c r="B168" s="58"/>
    </row>
    <row r="169" spans="1:2" ht="15.75" customHeight="1">
      <c r="A169" s="58"/>
      <c r="B169" s="58"/>
    </row>
    <row r="170" spans="1:2" ht="15.75" customHeight="1">
      <c r="A170" s="58"/>
      <c r="B170" s="58"/>
    </row>
    <row r="171" spans="1:2" ht="15.75" customHeight="1">
      <c r="A171" s="58"/>
      <c r="B171" s="58"/>
    </row>
    <row r="172" spans="1:2" ht="15.75" customHeight="1">
      <c r="A172" s="58"/>
      <c r="B172" s="58"/>
    </row>
    <row r="173" spans="1:2" ht="15.75" customHeight="1">
      <c r="A173" s="58"/>
      <c r="B173" s="58"/>
    </row>
    <row r="174" spans="1:2" ht="15.75" customHeight="1">
      <c r="A174" s="58"/>
      <c r="B174" s="58"/>
    </row>
    <row r="175" spans="1:2" ht="15.75" customHeight="1">
      <c r="A175" s="58"/>
      <c r="B175" s="58"/>
    </row>
    <row r="176" spans="1:2" ht="15.75" customHeight="1">
      <c r="A176" s="58"/>
      <c r="B176" s="58"/>
    </row>
    <row r="177" spans="1:2" ht="15.75" customHeight="1">
      <c r="A177" s="58"/>
      <c r="B177" s="58"/>
    </row>
    <row r="178" spans="1:2" ht="15.75" customHeight="1">
      <c r="A178" s="58"/>
      <c r="B178" s="58"/>
    </row>
    <row r="179" spans="1:2" ht="15.75" customHeight="1">
      <c r="A179" s="58"/>
      <c r="B179" s="58"/>
    </row>
    <row r="180" spans="1:2" ht="15.75" customHeight="1">
      <c r="A180" s="58"/>
      <c r="B180" s="58"/>
    </row>
    <row r="181" spans="1:2" ht="15.75" customHeight="1">
      <c r="A181" s="58"/>
      <c r="B181" s="58"/>
    </row>
    <row r="182" spans="1:2" ht="15.75" customHeight="1">
      <c r="A182" s="58"/>
      <c r="B182" s="58"/>
    </row>
    <row r="183" spans="1:2" ht="15.75" customHeight="1">
      <c r="A183" s="58"/>
      <c r="B183" s="58"/>
    </row>
    <row r="184" spans="1:2" ht="15.75" customHeight="1">
      <c r="A184" s="58"/>
      <c r="B184" s="58"/>
    </row>
    <row r="185" spans="1:2" ht="15.75" customHeight="1">
      <c r="A185" s="58"/>
      <c r="B185" s="58"/>
    </row>
    <row r="186" spans="1:2" ht="15.75" customHeight="1">
      <c r="A186" s="58"/>
      <c r="B186" s="58"/>
    </row>
    <row r="187" spans="1:2" ht="15.75" customHeight="1">
      <c r="A187" s="58"/>
      <c r="B187" s="58"/>
    </row>
    <row r="188" spans="1:2" ht="15.75" customHeight="1">
      <c r="A188" s="58"/>
      <c r="B188" s="58"/>
    </row>
    <row r="189" spans="1:2" ht="15.75" customHeight="1">
      <c r="A189" s="58"/>
      <c r="B189" s="58"/>
    </row>
    <row r="190" spans="1:2" ht="15.75" customHeight="1">
      <c r="A190" s="58"/>
      <c r="B190" s="58"/>
    </row>
    <row r="191" spans="1:2" ht="15.75" customHeight="1">
      <c r="A191" s="58"/>
      <c r="B191" s="58"/>
    </row>
    <row r="192" spans="1:2" ht="15.75" customHeight="1">
      <c r="A192" s="58"/>
      <c r="B192" s="58"/>
    </row>
    <row r="193" spans="1:2" ht="15.75" customHeight="1">
      <c r="A193" s="58"/>
      <c r="B193" s="58"/>
    </row>
    <row r="194" spans="1:2" ht="15.75" customHeight="1">
      <c r="A194" s="58"/>
      <c r="B194" s="58"/>
    </row>
    <row r="195" spans="1:2" ht="15.75" customHeight="1">
      <c r="A195" s="58"/>
      <c r="B195" s="58"/>
    </row>
    <row r="196" spans="1:2" ht="15.75" customHeight="1">
      <c r="A196" s="58"/>
      <c r="B196" s="58"/>
    </row>
    <row r="197" spans="1:2" ht="15.75" customHeight="1">
      <c r="A197" s="58"/>
      <c r="B197" s="58"/>
    </row>
    <row r="198" spans="1:2" ht="15.75" customHeight="1">
      <c r="A198" s="58"/>
      <c r="B198" s="58"/>
    </row>
    <row r="199" spans="1:2" ht="15.75" customHeight="1">
      <c r="A199" s="58"/>
      <c r="B199" s="58"/>
    </row>
    <row r="200" spans="1:2" ht="15.75" customHeight="1">
      <c r="A200" s="58"/>
      <c r="B200" s="58"/>
    </row>
    <row r="201" spans="1:2" ht="15.75" customHeight="1">
      <c r="A201" s="58"/>
      <c r="B201" s="58"/>
    </row>
    <row r="202" spans="1:2" ht="15.75" customHeight="1">
      <c r="A202" s="58"/>
      <c r="B202" s="58"/>
    </row>
    <row r="203" spans="1:2" ht="15.75" customHeight="1">
      <c r="A203" s="58"/>
      <c r="B203" s="58"/>
    </row>
    <row r="204" spans="1:2" ht="15.75" customHeight="1">
      <c r="A204" s="58"/>
      <c r="B204" s="58"/>
    </row>
    <row r="205" spans="1:2" ht="15.75" customHeight="1">
      <c r="A205" s="58"/>
      <c r="B205" s="58"/>
    </row>
    <row r="206" spans="1:2" ht="15.75" customHeight="1">
      <c r="A206" s="58"/>
      <c r="B206" s="58"/>
    </row>
    <row r="207" spans="1:2" ht="15.75" customHeight="1">
      <c r="A207" s="58"/>
      <c r="B207" s="58"/>
    </row>
    <row r="208" spans="1:2" ht="15.75" customHeight="1">
      <c r="A208" s="58"/>
      <c r="B208" s="58"/>
    </row>
    <row r="209" spans="1:2" ht="15.75" customHeight="1">
      <c r="A209" s="58"/>
      <c r="B209" s="58"/>
    </row>
    <row r="210" spans="1:2" ht="15.75" customHeight="1">
      <c r="A210" s="58"/>
      <c r="B210" s="58"/>
    </row>
    <row r="211" spans="1:2" ht="15.75" customHeight="1">
      <c r="A211" s="58"/>
      <c r="B211" s="58"/>
    </row>
    <row r="212" spans="1:2" ht="15.75" customHeight="1">
      <c r="A212" s="58"/>
      <c r="B212" s="58"/>
    </row>
    <row r="213" spans="1:2" ht="15.75" customHeight="1">
      <c r="A213" s="58"/>
      <c r="B213" s="58"/>
    </row>
    <row r="214" spans="1:2" ht="15.75" customHeight="1">
      <c r="A214" s="58"/>
      <c r="B214" s="58"/>
    </row>
    <row r="215" spans="1:2" ht="15.75" customHeight="1">
      <c r="A215" s="58"/>
      <c r="B215" s="58"/>
    </row>
    <row r="216" spans="1:2" ht="15.75" customHeight="1">
      <c r="A216" s="58"/>
      <c r="B216" s="58"/>
    </row>
    <row r="217" spans="1:2" ht="15.75" customHeight="1">
      <c r="A217" s="58"/>
      <c r="B217" s="58"/>
    </row>
    <row r="218" spans="1:2" ht="15.75" customHeight="1">
      <c r="A218" s="58"/>
      <c r="B218" s="58"/>
    </row>
    <row r="219" spans="1:2" ht="15.75" customHeight="1">
      <c r="A219" s="58"/>
      <c r="B219" s="58"/>
    </row>
    <row r="220" spans="1:2" ht="15.75" customHeight="1">
      <c r="A220" s="58"/>
      <c r="B220" s="58"/>
    </row>
    <row r="221" spans="1:2" ht="15.75" customHeight="1">
      <c r="A221" s="58"/>
      <c r="B221" s="58"/>
    </row>
    <row r="222" spans="1:2" ht="15.75" customHeight="1">
      <c r="A222" s="58"/>
      <c r="B222" s="58"/>
    </row>
    <row r="223" spans="1:2" ht="15.75" customHeight="1">
      <c r="A223" s="58"/>
      <c r="B223" s="58"/>
    </row>
    <row r="224" spans="1:2" ht="15.75" customHeight="1">
      <c r="A224" s="58"/>
      <c r="B224" s="58"/>
    </row>
    <row r="225" spans="1:2" ht="15.75" customHeight="1">
      <c r="A225" s="58"/>
      <c r="B225" s="58"/>
    </row>
    <row r="226" spans="1:2" ht="15.75" customHeight="1">
      <c r="A226" s="58"/>
      <c r="B226" s="58"/>
    </row>
    <row r="227" spans="1:2" ht="15.75" customHeight="1">
      <c r="A227" s="58"/>
      <c r="B227" s="58"/>
    </row>
    <row r="228" spans="1:2" ht="15.75" customHeight="1">
      <c r="A228" s="58"/>
      <c r="B228" s="58"/>
    </row>
    <row r="229" spans="1:2" ht="15.75" customHeight="1">
      <c r="A229" s="58"/>
      <c r="B229" s="58"/>
    </row>
    <row r="230" spans="1:2" ht="15.75" customHeight="1">
      <c r="A230" s="58"/>
      <c r="B230" s="58"/>
    </row>
    <row r="231" spans="1:2" ht="15.75" customHeight="1">
      <c r="A231" s="58"/>
      <c r="B231" s="58"/>
    </row>
    <row r="232" spans="1:2" ht="15.75" customHeight="1">
      <c r="A232" s="58"/>
      <c r="B232" s="58"/>
    </row>
    <row r="233" spans="1:2" ht="15.75" customHeight="1">
      <c r="A233" s="58"/>
      <c r="B233" s="58"/>
    </row>
    <row r="234" spans="1:2" ht="15.75" customHeight="1">
      <c r="A234" s="58"/>
      <c r="B234" s="58"/>
    </row>
    <row r="235" spans="1:2" ht="15.75" customHeight="1">
      <c r="A235" s="58"/>
      <c r="B235" s="58"/>
    </row>
    <row r="236" spans="1:2" ht="15.75" customHeight="1">
      <c r="A236" s="58"/>
      <c r="B236" s="58"/>
    </row>
    <row r="237" spans="1:2" ht="15.75" customHeight="1">
      <c r="A237" s="58"/>
      <c r="B237" s="58"/>
    </row>
    <row r="238" spans="1:2" ht="15.75" customHeight="1">
      <c r="A238" s="58"/>
      <c r="B238" s="58"/>
    </row>
    <row r="239" spans="1:2" ht="15.75" customHeight="1">
      <c r="A239" s="58"/>
      <c r="B239" s="58"/>
    </row>
    <row r="240" spans="1:2" ht="15.75" customHeight="1">
      <c r="A240" s="58"/>
      <c r="B240" s="58"/>
    </row>
    <row r="241" spans="1:2" ht="15.75" customHeight="1">
      <c r="A241" s="58"/>
      <c r="B241" s="58"/>
    </row>
    <row r="242" spans="1:2" ht="15.75" customHeight="1">
      <c r="A242" s="58"/>
      <c r="B242" s="58"/>
    </row>
    <row r="243" spans="1:2" ht="15.75" customHeight="1">
      <c r="A243" s="58"/>
      <c r="B243" s="58"/>
    </row>
    <row r="244" spans="1:2" ht="15.75" customHeight="1">
      <c r="A244" s="58"/>
      <c r="B244" s="58"/>
    </row>
    <row r="245" spans="1:2" ht="15.75" customHeight="1">
      <c r="A245" s="58"/>
      <c r="B245" s="58"/>
    </row>
    <row r="246" spans="1:2" ht="15.75" customHeight="1">
      <c r="A246" s="58"/>
      <c r="B246" s="58"/>
    </row>
    <row r="247" spans="1:2" ht="15.75" customHeight="1">
      <c r="A247" s="58"/>
      <c r="B247" s="58"/>
    </row>
    <row r="248" spans="1:2" ht="15.75" customHeight="1">
      <c r="A248" s="58"/>
      <c r="B248" s="58"/>
    </row>
    <row r="249" spans="1:2" ht="15.75" customHeight="1">
      <c r="A249" s="58"/>
      <c r="B249" s="58"/>
    </row>
    <row r="250" spans="1:2" ht="15.75" customHeight="1">
      <c r="A250" s="58"/>
      <c r="B250" s="58"/>
    </row>
    <row r="251" spans="1:2" ht="15.75" customHeight="1">
      <c r="A251" s="58"/>
      <c r="B251" s="58"/>
    </row>
    <row r="252" spans="1:2" ht="15.75" customHeight="1">
      <c r="A252" s="58"/>
      <c r="B252" s="58"/>
    </row>
    <row r="253" spans="1:2" ht="15.75" customHeight="1">
      <c r="A253" s="58"/>
      <c r="B253" s="58"/>
    </row>
    <row r="254" spans="1:2" ht="15.75" customHeight="1">
      <c r="A254" s="58"/>
      <c r="B254" s="58"/>
    </row>
    <row r="255" spans="1:2" ht="15.75" customHeight="1">
      <c r="A255" s="58"/>
      <c r="B255" s="58"/>
    </row>
    <row r="256" spans="1:2" ht="15.75" customHeight="1">
      <c r="A256" s="58"/>
      <c r="B256" s="58"/>
    </row>
    <row r="257" spans="1:2" ht="15.75" customHeight="1">
      <c r="A257" s="58"/>
      <c r="B257" s="58"/>
    </row>
    <row r="258" spans="1:2" ht="15.75" customHeight="1">
      <c r="A258" s="58"/>
      <c r="B258" s="58"/>
    </row>
    <row r="259" spans="1:2" ht="15.75" customHeight="1">
      <c r="A259" s="58"/>
      <c r="B259" s="58"/>
    </row>
    <row r="260" spans="1:2" ht="15.75" customHeight="1">
      <c r="A260" s="58"/>
      <c r="B260" s="58"/>
    </row>
    <row r="261" spans="1:2" ht="15.75" customHeight="1">
      <c r="A261" s="58"/>
      <c r="B261" s="58"/>
    </row>
    <row r="262" spans="1:2" ht="15.75" customHeight="1">
      <c r="A262" s="58"/>
      <c r="B262" s="58"/>
    </row>
    <row r="263" spans="1:2" ht="15.75" customHeight="1">
      <c r="A263" s="58"/>
      <c r="B263" s="58"/>
    </row>
    <row r="264" spans="1:2" ht="15.75" customHeight="1">
      <c r="A264" s="58"/>
      <c r="B264" s="58"/>
    </row>
    <row r="265" spans="1:2" ht="15.75" customHeight="1">
      <c r="A265" s="58"/>
      <c r="B265" s="58"/>
    </row>
    <row r="266" spans="1:2" ht="15.75" customHeight="1">
      <c r="A266" s="58"/>
      <c r="B266" s="58"/>
    </row>
    <row r="267" spans="1:2" ht="15.75" customHeight="1">
      <c r="A267" s="58"/>
      <c r="B267" s="58"/>
    </row>
    <row r="268" spans="1:2" ht="15.75" customHeight="1">
      <c r="A268" s="58"/>
      <c r="B268" s="58"/>
    </row>
    <row r="269" spans="1:2" ht="15.75" customHeight="1">
      <c r="A269" s="58"/>
      <c r="B269" s="58"/>
    </row>
    <row r="270" spans="1:2" ht="15.75" customHeight="1">
      <c r="A270" s="58"/>
      <c r="B270" s="58"/>
    </row>
    <row r="271" spans="1:2" ht="15.75" customHeight="1">
      <c r="A271" s="58"/>
      <c r="B271" s="58"/>
    </row>
    <row r="272" spans="1:2" ht="15.75" customHeight="1">
      <c r="A272" s="58"/>
      <c r="B272" s="58"/>
    </row>
    <row r="273" spans="1:2" ht="15.75" customHeight="1">
      <c r="A273" s="58"/>
      <c r="B273" s="58"/>
    </row>
    <row r="274" spans="1:2" ht="15.75" customHeight="1">
      <c r="A274" s="58"/>
      <c r="B274" s="58"/>
    </row>
    <row r="275" spans="1:2" ht="15.75" customHeight="1">
      <c r="A275" s="58"/>
      <c r="B275" s="58"/>
    </row>
    <row r="276" spans="1:2" ht="15.75" customHeight="1">
      <c r="A276" s="58"/>
      <c r="B276" s="58"/>
    </row>
    <row r="277" spans="1:2" ht="15.75" customHeight="1">
      <c r="A277" s="58"/>
      <c r="B277" s="58"/>
    </row>
    <row r="278" spans="1:2" ht="15.75" customHeight="1">
      <c r="A278" s="58"/>
      <c r="B278" s="58"/>
    </row>
    <row r="279" spans="1:2" ht="15.75" customHeight="1">
      <c r="A279" s="58"/>
      <c r="B279" s="58"/>
    </row>
    <row r="280" spans="1:2" ht="15.75" customHeight="1">
      <c r="A280" s="58"/>
      <c r="B280" s="58"/>
    </row>
    <row r="281" spans="1:2" ht="15.75" customHeight="1">
      <c r="A281" s="58"/>
      <c r="B281" s="58"/>
    </row>
    <row r="282" spans="1:2" ht="15.75" customHeight="1">
      <c r="A282" s="58"/>
      <c r="B282" s="58"/>
    </row>
    <row r="283" spans="1:2" ht="15.75" customHeight="1">
      <c r="A283" s="58"/>
      <c r="B283" s="58"/>
    </row>
    <row r="284" spans="1:2" ht="15.75" customHeight="1">
      <c r="A284" s="58"/>
      <c r="B284" s="58"/>
    </row>
    <row r="285" spans="1:2" ht="15.75" customHeight="1">
      <c r="A285" s="58"/>
      <c r="B285" s="58"/>
    </row>
    <row r="286" spans="1:2" ht="15.75" customHeight="1">
      <c r="A286" s="58"/>
      <c r="B286" s="58"/>
    </row>
    <row r="287" spans="1:2" ht="15.75" customHeight="1">
      <c r="A287" s="58"/>
      <c r="B287" s="58"/>
    </row>
    <row r="288" spans="1:2" ht="15.75" customHeight="1">
      <c r="A288" s="58"/>
      <c r="B288" s="58"/>
    </row>
    <row r="289" spans="1:2" ht="15.75" customHeight="1">
      <c r="A289" s="58"/>
      <c r="B289" s="58"/>
    </row>
    <row r="290" spans="1:2" ht="15.75" customHeight="1">
      <c r="A290" s="58"/>
      <c r="B290" s="58"/>
    </row>
    <row r="291" spans="1:2" ht="15.75" customHeight="1">
      <c r="A291" s="58"/>
      <c r="B291" s="58"/>
    </row>
    <row r="292" spans="1:2" ht="15.75" customHeight="1">
      <c r="A292" s="58"/>
      <c r="B292" s="58"/>
    </row>
    <row r="293" spans="1:2" ht="15.75" customHeight="1">
      <c r="A293" s="58"/>
      <c r="B293" s="58"/>
    </row>
    <row r="294" spans="1:2" ht="15.75" customHeight="1">
      <c r="A294" s="58"/>
      <c r="B294" s="58"/>
    </row>
    <row r="295" spans="1:2" ht="15.75" customHeight="1">
      <c r="A295" s="58"/>
      <c r="B295" s="58"/>
    </row>
    <row r="296" spans="1:2" ht="15.75" customHeight="1">
      <c r="A296" s="58"/>
      <c r="B296" s="58"/>
    </row>
    <row r="297" spans="1:2" ht="15.75" customHeight="1">
      <c r="A297" s="58"/>
      <c r="B297" s="58"/>
    </row>
    <row r="298" spans="1:2" ht="15.75" customHeight="1">
      <c r="A298" s="58"/>
      <c r="B298" s="58"/>
    </row>
    <row r="299" spans="1:2" ht="15.75" customHeight="1">
      <c r="A299" s="58"/>
      <c r="B299" s="58"/>
    </row>
    <row r="300" spans="1:2" ht="15.75" customHeight="1">
      <c r="A300" s="58"/>
      <c r="B300" s="58"/>
    </row>
    <row r="301" spans="1:2" ht="15.75" customHeight="1">
      <c r="A301" s="58"/>
      <c r="B301" s="58"/>
    </row>
    <row r="302" spans="1:2" ht="15.75" customHeight="1">
      <c r="A302" s="58"/>
      <c r="B302" s="58"/>
    </row>
    <row r="303" spans="1:2" ht="15.75" customHeight="1">
      <c r="A303" s="58"/>
      <c r="B303" s="58"/>
    </row>
    <row r="304" spans="1:2" ht="15.75" customHeight="1">
      <c r="A304" s="58"/>
      <c r="B304" s="58"/>
    </row>
    <row r="305" spans="1:2" ht="15.75" customHeight="1">
      <c r="A305" s="58"/>
      <c r="B305" s="58"/>
    </row>
    <row r="306" spans="1:2" ht="15.75" customHeight="1">
      <c r="A306" s="58"/>
      <c r="B306" s="58"/>
    </row>
    <row r="307" spans="1:2" ht="15.75" customHeight="1">
      <c r="A307" s="58"/>
      <c r="B307" s="58"/>
    </row>
    <row r="308" spans="1:2" ht="15.75" customHeight="1">
      <c r="A308" s="58"/>
      <c r="B308" s="58"/>
    </row>
    <row r="309" spans="1:2" ht="15.75" customHeight="1">
      <c r="A309" s="58"/>
      <c r="B309" s="58"/>
    </row>
    <row r="310" spans="1:2" ht="15.75" customHeight="1">
      <c r="A310" s="58"/>
      <c r="B310" s="58"/>
    </row>
    <row r="311" spans="1:2" ht="15.75" customHeight="1">
      <c r="A311" s="58"/>
      <c r="B311" s="58"/>
    </row>
    <row r="312" spans="1:2" ht="15.75" customHeight="1">
      <c r="A312" s="58"/>
      <c r="B312" s="58"/>
    </row>
    <row r="313" spans="1:2" ht="15.75" customHeight="1">
      <c r="A313" s="58"/>
      <c r="B313" s="58"/>
    </row>
    <row r="314" spans="1:2" ht="15.75" customHeight="1">
      <c r="A314" s="58"/>
      <c r="B314" s="58"/>
    </row>
    <row r="315" spans="1:2" ht="15.75" customHeight="1">
      <c r="A315" s="58"/>
      <c r="B315" s="58"/>
    </row>
    <row r="316" spans="1:2" ht="15.75" customHeight="1">
      <c r="A316" s="58"/>
      <c r="B316" s="58"/>
    </row>
    <row r="317" spans="1:2" ht="15.75" customHeight="1">
      <c r="A317" s="58"/>
      <c r="B317" s="58"/>
    </row>
    <row r="318" spans="1:2" ht="15.75" customHeight="1">
      <c r="A318" s="58"/>
      <c r="B318" s="58"/>
    </row>
    <row r="319" spans="1:2" ht="15.75" customHeight="1">
      <c r="A319" s="58"/>
      <c r="B319" s="58"/>
    </row>
    <row r="320" spans="1:2" ht="15.75" customHeight="1">
      <c r="A320" s="58"/>
      <c r="B320" s="58"/>
    </row>
    <row r="321" spans="1:2" ht="15.75" customHeight="1">
      <c r="A321" s="58"/>
      <c r="B321" s="58"/>
    </row>
    <row r="322" spans="1:2" ht="15.75" customHeight="1">
      <c r="A322" s="58"/>
      <c r="B322" s="58"/>
    </row>
    <row r="323" spans="1:2" ht="15.75" customHeight="1">
      <c r="A323" s="58"/>
      <c r="B323" s="58"/>
    </row>
    <row r="324" spans="1:2" ht="15.75" customHeight="1">
      <c r="A324" s="58"/>
      <c r="B324" s="58"/>
    </row>
    <row r="325" spans="1:2" ht="15.75" customHeight="1">
      <c r="A325" s="58"/>
      <c r="B325" s="58"/>
    </row>
    <row r="326" spans="1:2" ht="15.75" customHeight="1">
      <c r="A326" s="58"/>
      <c r="B326" s="58"/>
    </row>
    <row r="327" spans="1:2" ht="15.75" customHeight="1">
      <c r="A327" s="58"/>
      <c r="B327" s="58"/>
    </row>
    <row r="328" spans="1:2" ht="15.75" customHeight="1">
      <c r="A328" s="58"/>
      <c r="B328" s="58"/>
    </row>
    <row r="329" spans="1:2" ht="15.75" customHeight="1">
      <c r="A329" s="58"/>
      <c r="B329" s="58"/>
    </row>
    <row r="330" spans="1:2" ht="15.75" customHeight="1">
      <c r="A330" s="58"/>
      <c r="B330" s="58"/>
    </row>
    <row r="331" spans="1:2" ht="15.75" customHeight="1">
      <c r="A331" s="58"/>
      <c r="B331" s="58"/>
    </row>
    <row r="332" spans="1:2" ht="15.75" customHeight="1">
      <c r="A332" s="58"/>
      <c r="B332" s="58"/>
    </row>
    <row r="333" spans="1:2" ht="15.75" customHeight="1">
      <c r="A333" s="58"/>
      <c r="B333" s="58"/>
    </row>
    <row r="334" spans="1:2" ht="15.75" customHeight="1">
      <c r="A334" s="58"/>
      <c r="B334" s="58"/>
    </row>
    <row r="335" spans="1:2" ht="15.75" customHeight="1">
      <c r="A335" s="58"/>
      <c r="B335" s="58"/>
    </row>
    <row r="336" spans="1:2" ht="15.75" customHeight="1">
      <c r="A336" s="58"/>
      <c r="B336" s="58"/>
    </row>
    <row r="337" spans="1:2" ht="15.75" customHeight="1">
      <c r="A337" s="58"/>
      <c r="B337" s="58"/>
    </row>
    <row r="338" spans="1:2" ht="15.75" customHeight="1">
      <c r="A338" s="58"/>
      <c r="B338" s="58"/>
    </row>
    <row r="339" spans="1:2" ht="15.75" customHeight="1">
      <c r="A339" s="58"/>
      <c r="B339" s="58"/>
    </row>
    <row r="340" spans="1:2" ht="15.75" customHeight="1">
      <c r="A340" s="58"/>
      <c r="B340" s="58"/>
    </row>
    <row r="341" spans="1:2" ht="15.75" customHeight="1">
      <c r="A341" s="58"/>
      <c r="B341" s="58"/>
    </row>
    <row r="342" spans="1:2" ht="15.75" customHeight="1">
      <c r="A342" s="58"/>
      <c r="B342" s="58"/>
    </row>
    <row r="343" spans="1:2" ht="15.75" customHeight="1">
      <c r="A343" s="58"/>
      <c r="B343" s="58"/>
    </row>
    <row r="344" spans="1:2" ht="15.75" customHeight="1">
      <c r="A344" s="58"/>
      <c r="B344" s="58"/>
    </row>
    <row r="345" spans="1:2" ht="15.75" customHeight="1">
      <c r="A345" s="58"/>
      <c r="B345" s="58"/>
    </row>
    <row r="346" spans="1:2" ht="15.75" customHeight="1">
      <c r="A346" s="58"/>
      <c r="B346" s="58"/>
    </row>
    <row r="347" spans="1:2" ht="15.75" customHeight="1">
      <c r="A347" s="58"/>
      <c r="B347" s="58"/>
    </row>
    <row r="348" spans="1:2" ht="15.75" customHeight="1">
      <c r="A348" s="58"/>
      <c r="B348" s="58"/>
    </row>
    <row r="349" spans="1:2" ht="15.75" customHeight="1">
      <c r="A349" s="58"/>
      <c r="B349" s="58"/>
    </row>
    <row r="350" spans="1:2" ht="15.75" customHeight="1">
      <c r="A350" s="58"/>
      <c r="B350" s="58"/>
    </row>
    <row r="351" spans="1:2" ht="15.75" customHeight="1">
      <c r="A351" s="58"/>
      <c r="B351" s="58"/>
    </row>
    <row r="352" spans="1:2" ht="15.75" customHeight="1">
      <c r="A352" s="58"/>
      <c r="B352" s="58"/>
    </row>
    <row r="353" spans="1:2" ht="15.75" customHeight="1">
      <c r="A353" s="58"/>
      <c r="B353" s="58"/>
    </row>
    <row r="354" spans="1:2" ht="15.75" customHeight="1">
      <c r="A354" s="58"/>
      <c r="B354" s="58"/>
    </row>
    <row r="355" spans="1:2" ht="15.75" customHeight="1">
      <c r="A355" s="58"/>
      <c r="B355" s="58"/>
    </row>
    <row r="356" spans="1:2" ht="15.75" customHeight="1">
      <c r="A356" s="58"/>
      <c r="B356" s="58"/>
    </row>
    <row r="357" spans="1:2" ht="15.75" customHeight="1">
      <c r="A357" s="58"/>
      <c r="B357" s="58"/>
    </row>
    <row r="358" spans="1:2" ht="15.75" customHeight="1">
      <c r="A358" s="58"/>
      <c r="B358" s="58"/>
    </row>
    <row r="359" spans="1:2" ht="15.75" customHeight="1">
      <c r="A359" s="58"/>
      <c r="B359" s="58"/>
    </row>
    <row r="360" spans="1:2" ht="15.75" customHeight="1">
      <c r="A360" s="58"/>
      <c r="B360" s="58"/>
    </row>
    <row r="361" spans="1:2" ht="15.75" customHeight="1">
      <c r="A361" s="58"/>
      <c r="B361" s="58"/>
    </row>
    <row r="362" spans="1:2" ht="15.75" customHeight="1">
      <c r="A362" s="58"/>
      <c r="B362" s="58"/>
    </row>
    <row r="363" spans="1:2" ht="15.75" customHeight="1">
      <c r="A363" s="58"/>
      <c r="B363" s="58"/>
    </row>
    <row r="364" spans="1:2" ht="15.75" customHeight="1">
      <c r="A364" s="58"/>
      <c r="B364" s="58"/>
    </row>
    <row r="365" spans="1:2" ht="15.75" customHeight="1">
      <c r="A365" s="58"/>
      <c r="B365" s="58"/>
    </row>
    <row r="366" spans="1:2" ht="15.75" customHeight="1">
      <c r="A366" s="58"/>
      <c r="B366" s="58"/>
    </row>
    <row r="367" spans="1:2" ht="15.75" customHeight="1">
      <c r="A367" s="58"/>
      <c r="B367" s="58"/>
    </row>
    <row r="368" spans="1:2" ht="15.75" customHeight="1">
      <c r="A368" s="58"/>
      <c r="B368" s="58"/>
    </row>
    <row r="369" spans="1:2" ht="15.75" customHeight="1">
      <c r="A369" s="58"/>
      <c r="B369" s="58"/>
    </row>
    <row r="370" spans="1:2" ht="15.75" customHeight="1">
      <c r="A370" s="58"/>
      <c r="B370" s="58"/>
    </row>
    <row r="371" spans="1:2" ht="15.75" customHeight="1">
      <c r="A371" s="58"/>
      <c r="B371" s="58"/>
    </row>
    <row r="372" spans="1:2" ht="15.75" customHeight="1">
      <c r="A372" s="58"/>
      <c r="B372" s="58"/>
    </row>
    <row r="373" spans="1:2" ht="15.75" customHeight="1">
      <c r="A373" s="58"/>
      <c r="B373" s="58"/>
    </row>
    <row r="374" spans="1:2" ht="15.75" customHeight="1">
      <c r="A374" s="58"/>
      <c r="B374" s="58"/>
    </row>
    <row r="375" spans="1:2" ht="15.75" customHeight="1">
      <c r="A375" s="58"/>
      <c r="B375" s="58"/>
    </row>
    <row r="376" spans="1:2" ht="15.75" customHeight="1">
      <c r="A376" s="58"/>
      <c r="B376" s="58"/>
    </row>
    <row r="377" spans="1:2" ht="15.75" customHeight="1">
      <c r="A377" s="58"/>
      <c r="B377" s="58"/>
    </row>
    <row r="378" spans="1:2" ht="15.75" customHeight="1">
      <c r="A378" s="58"/>
      <c r="B378" s="58"/>
    </row>
    <row r="379" spans="1:2" ht="15.75" customHeight="1">
      <c r="A379" s="58"/>
      <c r="B379" s="58"/>
    </row>
    <row r="380" spans="1:2" ht="15.75" customHeight="1">
      <c r="A380" s="58"/>
      <c r="B380" s="58"/>
    </row>
    <row r="381" spans="1:2" ht="15.75" customHeight="1">
      <c r="A381" s="58"/>
      <c r="B381" s="58"/>
    </row>
    <row r="382" spans="1:2" ht="15.75" customHeight="1">
      <c r="A382" s="58"/>
      <c r="B382" s="58"/>
    </row>
    <row r="383" spans="1:2" ht="15.75" customHeight="1">
      <c r="A383" s="58"/>
      <c r="B383" s="58"/>
    </row>
    <row r="384" spans="1:2" ht="15.75" customHeight="1">
      <c r="A384" s="58"/>
      <c r="B384" s="58"/>
    </row>
    <row r="385" spans="1:2" ht="15.75" customHeight="1">
      <c r="A385" s="58"/>
      <c r="B385" s="58"/>
    </row>
    <row r="386" spans="1:2" ht="15.75" customHeight="1">
      <c r="A386" s="58"/>
      <c r="B386" s="58"/>
    </row>
    <row r="387" spans="1:2" ht="15.75" customHeight="1">
      <c r="A387" s="58"/>
      <c r="B387" s="58"/>
    </row>
    <row r="388" spans="1:2" ht="15.75" customHeight="1">
      <c r="A388" s="58"/>
      <c r="B388" s="58"/>
    </row>
    <row r="389" spans="1:2" ht="15.75" customHeight="1">
      <c r="A389" s="58"/>
      <c r="B389" s="58"/>
    </row>
    <row r="390" spans="1:2" ht="15.75" customHeight="1">
      <c r="A390" s="58"/>
      <c r="B390" s="58"/>
    </row>
    <row r="391" spans="1:2" ht="15.75" customHeight="1">
      <c r="A391" s="58"/>
      <c r="B391" s="58"/>
    </row>
    <row r="392" spans="1:2" ht="15.75" customHeight="1">
      <c r="A392" s="58"/>
      <c r="B392" s="58"/>
    </row>
    <row r="393" spans="1:2" ht="15.75" customHeight="1">
      <c r="A393" s="58"/>
      <c r="B393" s="58"/>
    </row>
    <row r="394" spans="1:2" ht="15.75" customHeight="1">
      <c r="A394" s="58"/>
      <c r="B394" s="58"/>
    </row>
    <row r="395" spans="1:2" ht="15.75" customHeight="1">
      <c r="A395" s="58"/>
      <c r="B395" s="58"/>
    </row>
    <row r="396" spans="1:2" ht="15.75" customHeight="1">
      <c r="A396" s="58"/>
      <c r="B396" s="58"/>
    </row>
    <row r="397" spans="1:2" ht="15.75" customHeight="1">
      <c r="A397" s="58"/>
      <c r="B397" s="58"/>
    </row>
    <row r="398" spans="1:2" ht="15.75" customHeight="1">
      <c r="A398" s="58"/>
      <c r="B398" s="58"/>
    </row>
    <row r="399" spans="1:2" ht="15.75" customHeight="1">
      <c r="A399" s="58"/>
      <c r="B399" s="58"/>
    </row>
    <row r="400" spans="1:2" ht="15.75" customHeight="1">
      <c r="A400" s="58"/>
      <c r="B400" s="58"/>
    </row>
    <row r="401" spans="1:2" ht="15.75" customHeight="1">
      <c r="A401" s="58"/>
      <c r="B401" s="58"/>
    </row>
    <row r="402" spans="1:2" ht="15.75" customHeight="1">
      <c r="A402" s="58"/>
      <c r="B402" s="58"/>
    </row>
    <row r="403" spans="1:2" ht="15.75" customHeight="1">
      <c r="A403" s="58"/>
      <c r="B403" s="58"/>
    </row>
    <row r="404" spans="1:2" ht="15.75" customHeight="1">
      <c r="A404" s="58"/>
      <c r="B404" s="58"/>
    </row>
    <row r="405" spans="1:2" ht="15.75" customHeight="1">
      <c r="A405" s="58"/>
      <c r="B405" s="58"/>
    </row>
    <row r="406" spans="1:2" ht="15.75" customHeight="1">
      <c r="A406" s="58"/>
      <c r="B406" s="58"/>
    </row>
    <row r="407" spans="1:2" ht="15.75" customHeight="1">
      <c r="A407" s="58"/>
      <c r="B407" s="58"/>
    </row>
    <row r="408" spans="1:2" ht="15.75" customHeight="1">
      <c r="A408" s="58"/>
      <c r="B408" s="58"/>
    </row>
    <row r="409" spans="1:2" ht="15.75" customHeight="1">
      <c r="A409" s="58"/>
      <c r="B409" s="58"/>
    </row>
    <row r="410" spans="1:2" ht="15.75" customHeight="1">
      <c r="A410" s="58"/>
      <c r="B410" s="58"/>
    </row>
    <row r="411" spans="1:2" ht="15.75" customHeight="1">
      <c r="A411" s="58"/>
      <c r="B411" s="58"/>
    </row>
    <row r="412" spans="1:2" ht="15.75" customHeight="1">
      <c r="A412" s="58"/>
      <c r="B412" s="58"/>
    </row>
    <row r="413" spans="1:2" ht="15.75" customHeight="1">
      <c r="A413" s="58"/>
      <c r="B413" s="58"/>
    </row>
    <row r="414" spans="1:2" ht="15.75" customHeight="1">
      <c r="A414" s="58"/>
      <c r="B414" s="58"/>
    </row>
    <row r="415" spans="1:2" ht="15.75" customHeight="1">
      <c r="A415" s="58"/>
      <c r="B415" s="58"/>
    </row>
    <row r="416" spans="1:2" ht="15.75" customHeight="1">
      <c r="A416" s="58"/>
      <c r="B416" s="58"/>
    </row>
    <row r="417" spans="1:2" ht="15.75" customHeight="1">
      <c r="A417" s="58"/>
      <c r="B417" s="58"/>
    </row>
    <row r="418" spans="1:2" ht="15.75" customHeight="1">
      <c r="A418" s="58"/>
      <c r="B418" s="58"/>
    </row>
    <row r="419" spans="1:2" ht="15.75" customHeight="1">
      <c r="A419" s="58"/>
      <c r="B419" s="58"/>
    </row>
    <row r="420" spans="1:2" ht="15.75" customHeight="1">
      <c r="A420" s="58"/>
      <c r="B420" s="58"/>
    </row>
    <row r="421" spans="1:2" ht="15.75" customHeight="1">
      <c r="A421" s="58"/>
      <c r="B421" s="58"/>
    </row>
    <row r="422" spans="1:2" ht="15.75" customHeight="1">
      <c r="A422" s="58"/>
      <c r="B422" s="58"/>
    </row>
    <row r="423" spans="1:2" ht="15.75" customHeight="1">
      <c r="A423" s="58"/>
      <c r="B423" s="58"/>
    </row>
    <row r="424" spans="1:2" ht="15.75" customHeight="1">
      <c r="A424" s="58"/>
      <c r="B424" s="58"/>
    </row>
    <row r="425" spans="1:2" ht="15.75" customHeight="1">
      <c r="A425" s="58"/>
      <c r="B425" s="58"/>
    </row>
    <row r="426" spans="1:2" ht="15.75" customHeight="1">
      <c r="A426" s="58"/>
      <c r="B426" s="58"/>
    </row>
    <row r="427" spans="1:2" ht="15.75" customHeight="1">
      <c r="A427" s="58"/>
      <c r="B427" s="58"/>
    </row>
    <row r="428" spans="1:2" ht="15.75" customHeight="1">
      <c r="A428" s="58"/>
      <c r="B428" s="58"/>
    </row>
    <row r="429" spans="1:2" ht="15.75" customHeight="1">
      <c r="A429" s="58"/>
      <c r="B429" s="58"/>
    </row>
    <row r="430" spans="1:2" ht="15.75" customHeight="1">
      <c r="A430" s="58"/>
      <c r="B430" s="58"/>
    </row>
    <row r="431" spans="1:2" ht="15.75" customHeight="1">
      <c r="A431" s="58"/>
      <c r="B431" s="58"/>
    </row>
    <row r="432" spans="1:2" ht="15.75" customHeight="1">
      <c r="A432" s="58"/>
      <c r="B432" s="58"/>
    </row>
    <row r="433" spans="1:2" ht="15.75" customHeight="1">
      <c r="A433" s="58"/>
      <c r="B433" s="58"/>
    </row>
    <row r="434" spans="1:2" ht="15.75" customHeight="1">
      <c r="A434" s="58"/>
      <c r="B434" s="58"/>
    </row>
    <row r="435" spans="1:2" ht="15.75" customHeight="1">
      <c r="A435" s="58"/>
      <c r="B435" s="58"/>
    </row>
    <row r="436" spans="1:2" ht="15.75" customHeight="1">
      <c r="A436" s="58"/>
      <c r="B436" s="58"/>
    </row>
    <row r="437" spans="1:2" ht="15.75" customHeight="1">
      <c r="A437" s="58"/>
      <c r="B437" s="58"/>
    </row>
    <row r="438" spans="1:2" ht="15.75" customHeight="1">
      <c r="A438" s="58"/>
      <c r="B438" s="58"/>
    </row>
    <row r="439" spans="1:2" ht="15.75" customHeight="1">
      <c r="A439" s="58"/>
      <c r="B439" s="58"/>
    </row>
    <row r="440" spans="1:2" ht="15.75" customHeight="1">
      <c r="A440" s="58"/>
      <c r="B440" s="58"/>
    </row>
    <row r="441" spans="1:2" ht="15.75" customHeight="1">
      <c r="A441" s="58"/>
      <c r="B441" s="58"/>
    </row>
    <row r="442" spans="1:2" ht="15.75" customHeight="1">
      <c r="A442" s="58"/>
      <c r="B442" s="58"/>
    </row>
    <row r="443" spans="1:2" ht="15.75" customHeight="1">
      <c r="A443" s="58"/>
      <c r="B443" s="58"/>
    </row>
    <row r="444" spans="1:2" ht="15.75" customHeight="1">
      <c r="A444" s="58"/>
      <c r="B444" s="58"/>
    </row>
    <row r="445" spans="1:2" ht="15.75" customHeight="1">
      <c r="A445" s="58"/>
      <c r="B445" s="58"/>
    </row>
    <row r="446" spans="1:2" ht="15.75" customHeight="1">
      <c r="A446" s="58"/>
      <c r="B446" s="58"/>
    </row>
    <row r="447" spans="1:2" ht="15.75" customHeight="1">
      <c r="A447" s="58"/>
      <c r="B447" s="58"/>
    </row>
    <row r="448" spans="1:2" ht="15.75" customHeight="1">
      <c r="A448" s="58"/>
      <c r="B448" s="58"/>
    </row>
    <row r="449" spans="1:2" ht="15.75" customHeight="1">
      <c r="A449" s="58"/>
      <c r="B449" s="58"/>
    </row>
    <row r="450" spans="1:2" ht="15.75" customHeight="1">
      <c r="A450" s="58"/>
      <c r="B450" s="58"/>
    </row>
    <row r="451" spans="1:2" ht="15.75" customHeight="1">
      <c r="A451" s="58"/>
      <c r="B451" s="58"/>
    </row>
    <row r="452" spans="1:2" ht="15.75" customHeight="1">
      <c r="A452" s="58"/>
      <c r="B452" s="58"/>
    </row>
    <row r="453" spans="1:2" ht="15.75" customHeight="1">
      <c r="A453" s="58"/>
      <c r="B453" s="58"/>
    </row>
    <row r="454" spans="1:2" ht="15.75" customHeight="1">
      <c r="A454" s="58"/>
      <c r="B454" s="58"/>
    </row>
    <row r="455" spans="1:2" ht="15.75" customHeight="1">
      <c r="A455" s="58"/>
      <c r="B455" s="58"/>
    </row>
    <row r="456" spans="1:2" ht="15.75" customHeight="1">
      <c r="A456" s="58"/>
      <c r="B456" s="58"/>
    </row>
    <row r="457" spans="1:2" ht="15.75" customHeight="1">
      <c r="A457" s="58"/>
      <c r="B457" s="58"/>
    </row>
    <row r="458" spans="1:2" ht="15.75" customHeight="1">
      <c r="A458" s="58"/>
      <c r="B458" s="58"/>
    </row>
    <row r="459" spans="1:2" ht="15.75" customHeight="1">
      <c r="A459" s="58"/>
      <c r="B459" s="58"/>
    </row>
    <row r="460" spans="1:2" ht="15.75" customHeight="1">
      <c r="A460" s="58"/>
      <c r="B460" s="58"/>
    </row>
    <row r="461" spans="1:2" ht="15.75" customHeight="1">
      <c r="A461" s="58"/>
      <c r="B461" s="58"/>
    </row>
    <row r="462" spans="1:2" ht="15.75" customHeight="1">
      <c r="A462" s="58"/>
      <c r="B462" s="58"/>
    </row>
    <row r="463" spans="1:2" ht="15.75" customHeight="1">
      <c r="A463" s="58"/>
      <c r="B463" s="58"/>
    </row>
    <row r="464" spans="1:2" ht="15.75" customHeight="1">
      <c r="A464" s="58"/>
      <c r="B464" s="58"/>
    </row>
    <row r="465" spans="1:2" ht="15.75" customHeight="1">
      <c r="A465" s="58"/>
      <c r="B465" s="58"/>
    </row>
    <row r="466" spans="1:2" ht="15.75" customHeight="1">
      <c r="A466" s="58"/>
      <c r="B466" s="58"/>
    </row>
    <row r="467" spans="1:2" ht="15.75" customHeight="1">
      <c r="A467" s="58"/>
      <c r="B467" s="58"/>
    </row>
    <row r="468" spans="1:2" ht="15.75" customHeight="1">
      <c r="A468" s="58"/>
      <c r="B468" s="58"/>
    </row>
    <row r="469" spans="1:2" ht="15.75" customHeight="1">
      <c r="A469" s="58"/>
      <c r="B469" s="58"/>
    </row>
    <row r="470" spans="1:2" ht="15.75" customHeight="1">
      <c r="A470" s="58"/>
      <c r="B470" s="58"/>
    </row>
    <row r="471" spans="1:2" ht="15.75" customHeight="1">
      <c r="A471" s="58"/>
      <c r="B471" s="58"/>
    </row>
    <row r="472" spans="1:2" ht="15.75" customHeight="1">
      <c r="A472" s="58"/>
      <c r="B472" s="58"/>
    </row>
    <row r="473" spans="1:2" ht="15.75" customHeight="1">
      <c r="A473" s="58"/>
      <c r="B473" s="58"/>
    </row>
    <row r="474" spans="1:2" ht="15.75" customHeight="1">
      <c r="A474" s="58"/>
      <c r="B474" s="58"/>
    </row>
    <row r="475" spans="1:2" ht="15.75" customHeight="1">
      <c r="A475" s="58"/>
      <c r="B475" s="58"/>
    </row>
    <row r="476" spans="1:2" ht="15.75" customHeight="1">
      <c r="A476" s="58"/>
      <c r="B476" s="58"/>
    </row>
    <row r="477" spans="1:2" ht="15.75" customHeight="1">
      <c r="A477" s="58"/>
      <c r="B477" s="58"/>
    </row>
    <row r="478" spans="1:2" ht="15.75" customHeight="1">
      <c r="A478" s="58"/>
      <c r="B478" s="58"/>
    </row>
    <row r="479" spans="1:2" ht="15.75" customHeight="1">
      <c r="A479" s="58"/>
      <c r="B479" s="58"/>
    </row>
    <row r="480" spans="1:2" ht="15.75" customHeight="1">
      <c r="A480" s="58"/>
      <c r="B480" s="58"/>
    </row>
    <row r="481" spans="1:2" ht="15.75" customHeight="1">
      <c r="A481" s="58"/>
      <c r="B481" s="58"/>
    </row>
    <row r="482" spans="1:2" ht="15.75" customHeight="1">
      <c r="A482" s="58"/>
      <c r="B482" s="58"/>
    </row>
    <row r="483" spans="1:2" ht="15.75" customHeight="1">
      <c r="A483" s="58"/>
      <c r="B483" s="58"/>
    </row>
    <row r="484" spans="1:2" ht="15.75" customHeight="1">
      <c r="A484" s="58"/>
      <c r="B484" s="58"/>
    </row>
    <row r="485" spans="1:2" ht="15.75" customHeight="1">
      <c r="A485" s="58"/>
      <c r="B485" s="58"/>
    </row>
    <row r="486" spans="1:2" ht="15.75" customHeight="1">
      <c r="A486" s="58"/>
      <c r="B486" s="58"/>
    </row>
    <row r="487" spans="1:2" ht="15.75" customHeight="1">
      <c r="A487" s="58"/>
      <c r="B487" s="58"/>
    </row>
    <row r="488" spans="1:2" ht="15.75" customHeight="1">
      <c r="A488" s="58"/>
      <c r="B488" s="58"/>
    </row>
    <row r="489" spans="1:2" ht="15.75" customHeight="1">
      <c r="A489" s="58"/>
      <c r="B489" s="58"/>
    </row>
    <row r="490" spans="1:2" ht="15.75" customHeight="1">
      <c r="A490" s="58"/>
      <c r="B490" s="58"/>
    </row>
    <row r="491" spans="1:2" ht="15.75" customHeight="1">
      <c r="A491" s="58"/>
      <c r="B491" s="58"/>
    </row>
    <row r="492" spans="1:2" ht="15.75" customHeight="1">
      <c r="A492" s="58"/>
      <c r="B492" s="58"/>
    </row>
    <row r="493" spans="1:2" ht="15.75" customHeight="1">
      <c r="A493" s="58"/>
      <c r="B493" s="58"/>
    </row>
    <row r="494" spans="1:2" ht="15.75" customHeight="1">
      <c r="A494" s="58"/>
      <c r="B494" s="58"/>
    </row>
    <row r="495" spans="1:2" ht="15.75" customHeight="1">
      <c r="A495" s="58"/>
      <c r="B495" s="58"/>
    </row>
    <row r="496" spans="1:2" ht="15.75" customHeight="1">
      <c r="A496" s="58"/>
      <c r="B496" s="58"/>
    </row>
    <row r="497" spans="1:2" ht="15.75" customHeight="1">
      <c r="A497" s="58"/>
      <c r="B497" s="58"/>
    </row>
    <row r="498" spans="1:2" ht="15.75" customHeight="1">
      <c r="A498" s="58"/>
      <c r="B498" s="58"/>
    </row>
    <row r="499" spans="1:2" ht="15.75" customHeight="1">
      <c r="A499" s="58"/>
      <c r="B499" s="58"/>
    </row>
    <row r="500" spans="1:2" ht="15.75" customHeight="1">
      <c r="A500" s="58"/>
      <c r="B500" s="58"/>
    </row>
    <row r="501" spans="1:2" ht="15.75" customHeight="1">
      <c r="A501" s="58"/>
      <c r="B501" s="58"/>
    </row>
    <row r="502" spans="1:2" ht="15.75" customHeight="1">
      <c r="A502" s="58"/>
      <c r="B502" s="58"/>
    </row>
    <row r="503" spans="1:2" ht="15.75" customHeight="1">
      <c r="A503" s="58"/>
      <c r="B503" s="58"/>
    </row>
    <row r="504" spans="1:2" ht="15.75" customHeight="1">
      <c r="A504" s="58"/>
      <c r="B504" s="58"/>
    </row>
    <row r="505" spans="1:2" ht="15.75" customHeight="1">
      <c r="A505" s="58"/>
      <c r="B505" s="58"/>
    </row>
    <row r="506" spans="1:2" ht="15.75" customHeight="1">
      <c r="A506" s="58"/>
      <c r="B506" s="58"/>
    </row>
    <row r="507" spans="1:2" ht="15.75" customHeight="1">
      <c r="A507" s="58"/>
      <c r="B507" s="58"/>
    </row>
    <row r="508" spans="1:2" ht="15.75" customHeight="1">
      <c r="A508" s="58"/>
      <c r="B508" s="58"/>
    </row>
    <row r="509" spans="1:2" ht="15.75" customHeight="1">
      <c r="A509" s="58"/>
      <c r="B509" s="58"/>
    </row>
    <row r="510" spans="1:2" ht="15.75" customHeight="1">
      <c r="A510" s="58"/>
      <c r="B510" s="58"/>
    </row>
    <row r="511" spans="1:2" ht="15.75" customHeight="1">
      <c r="A511" s="58"/>
      <c r="B511" s="58"/>
    </row>
    <row r="512" spans="1:2" ht="15.75" customHeight="1">
      <c r="A512" s="58"/>
      <c r="B512" s="58"/>
    </row>
    <row r="513" spans="1:2" ht="15.75" customHeight="1">
      <c r="A513" s="58"/>
      <c r="B513" s="58"/>
    </row>
    <row r="514" spans="1:2" ht="15.75" customHeight="1">
      <c r="A514" s="58"/>
      <c r="B514" s="58"/>
    </row>
    <row r="515" spans="1:2" ht="15.75" customHeight="1">
      <c r="A515" s="58"/>
      <c r="B515" s="58"/>
    </row>
    <row r="516" spans="1:2" ht="15.75" customHeight="1">
      <c r="A516" s="58"/>
      <c r="B516" s="58"/>
    </row>
    <row r="517" spans="1:2" ht="15.75" customHeight="1">
      <c r="A517" s="58"/>
      <c r="B517" s="58"/>
    </row>
    <row r="518" spans="1:2" ht="15.75" customHeight="1">
      <c r="A518" s="58"/>
      <c r="B518" s="58"/>
    </row>
    <row r="519" spans="1:2" ht="15.75" customHeight="1">
      <c r="A519" s="58"/>
      <c r="B519" s="58"/>
    </row>
    <row r="520" spans="1:2" ht="15.75" customHeight="1">
      <c r="A520" s="58"/>
      <c r="B520" s="58"/>
    </row>
    <row r="521" spans="1:2" ht="15.75" customHeight="1">
      <c r="A521" s="58"/>
      <c r="B521" s="58"/>
    </row>
    <row r="522" spans="1:2" ht="15.75" customHeight="1">
      <c r="A522" s="58"/>
      <c r="B522" s="58"/>
    </row>
    <row r="523" spans="1:2" ht="15.75" customHeight="1">
      <c r="A523" s="58"/>
      <c r="B523" s="58"/>
    </row>
    <row r="524" spans="1:2" ht="15.75" customHeight="1">
      <c r="A524" s="58"/>
      <c r="B524" s="58"/>
    </row>
    <row r="525" spans="1:2" ht="15.75" customHeight="1">
      <c r="A525" s="58"/>
      <c r="B525" s="58"/>
    </row>
    <row r="526" spans="1:2" ht="15.75" customHeight="1">
      <c r="A526" s="58"/>
      <c r="B526" s="58"/>
    </row>
    <row r="527" spans="1:2" ht="15.75" customHeight="1">
      <c r="A527" s="58"/>
      <c r="B527" s="58"/>
    </row>
    <row r="528" spans="1:2" ht="15.75" customHeight="1">
      <c r="A528" s="58"/>
      <c r="B528" s="58"/>
    </row>
    <row r="529" spans="1:2" ht="15.75" customHeight="1">
      <c r="A529" s="58"/>
      <c r="B529" s="58"/>
    </row>
    <row r="530" spans="1:2" ht="15.75" customHeight="1">
      <c r="A530" s="58"/>
      <c r="B530" s="58"/>
    </row>
    <row r="531" spans="1:2" ht="15.75" customHeight="1">
      <c r="A531" s="58"/>
      <c r="B531" s="58"/>
    </row>
    <row r="532" spans="1:2" ht="15.75" customHeight="1">
      <c r="A532" s="58"/>
      <c r="B532" s="58"/>
    </row>
    <row r="533" spans="1:2" ht="15.75" customHeight="1">
      <c r="A533" s="58"/>
      <c r="B533" s="58"/>
    </row>
    <row r="534" spans="1:2" ht="15.75" customHeight="1">
      <c r="A534" s="58"/>
      <c r="B534" s="58"/>
    </row>
    <row r="535" spans="1:2" ht="15.75" customHeight="1">
      <c r="A535" s="58"/>
      <c r="B535" s="58"/>
    </row>
    <row r="536" spans="1:2" ht="15.75" customHeight="1">
      <c r="A536" s="58"/>
      <c r="B536" s="58"/>
    </row>
    <row r="537" spans="1:2" ht="15.75" customHeight="1">
      <c r="A537" s="58"/>
      <c r="B537" s="58"/>
    </row>
    <row r="538" spans="1:2" ht="15.75" customHeight="1">
      <c r="A538" s="58"/>
      <c r="B538" s="58"/>
    </row>
    <row r="539" spans="1:2" ht="15.75" customHeight="1">
      <c r="A539" s="58"/>
      <c r="B539" s="58"/>
    </row>
    <row r="540" spans="1:2" ht="15.75" customHeight="1">
      <c r="A540" s="58"/>
      <c r="B540" s="58"/>
    </row>
    <row r="541" spans="1:2" ht="15.75" customHeight="1">
      <c r="A541" s="58"/>
      <c r="B541" s="58"/>
    </row>
    <row r="542" spans="1:2" ht="15.75" customHeight="1">
      <c r="A542" s="58"/>
      <c r="B542" s="58"/>
    </row>
    <row r="543" spans="1:2" ht="15.75" customHeight="1">
      <c r="A543" s="58"/>
      <c r="B543" s="58"/>
    </row>
    <row r="544" spans="1:2" ht="15.75" customHeight="1">
      <c r="A544" s="58"/>
      <c r="B544" s="58"/>
    </row>
    <row r="545" spans="1:2" ht="15.75" customHeight="1">
      <c r="A545" s="58"/>
      <c r="B545" s="58"/>
    </row>
    <row r="546" spans="1:2" ht="15.75" customHeight="1">
      <c r="A546" s="58"/>
      <c r="B546" s="58"/>
    </row>
    <row r="547" spans="1:2" ht="15.75" customHeight="1">
      <c r="A547" s="58"/>
      <c r="B547" s="58"/>
    </row>
    <row r="548" spans="1:2" ht="15.75" customHeight="1">
      <c r="A548" s="58"/>
      <c r="B548" s="58"/>
    </row>
    <row r="549" spans="1:2" ht="15.75" customHeight="1">
      <c r="A549" s="58"/>
      <c r="B549" s="58"/>
    </row>
    <row r="550" spans="1:2" ht="15.75" customHeight="1">
      <c r="A550" s="58"/>
      <c r="B550" s="58"/>
    </row>
    <row r="551" spans="1:2" ht="15.75" customHeight="1">
      <c r="A551" s="58"/>
      <c r="B551" s="58"/>
    </row>
    <row r="552" spans="1:2" ht="15.75" customHeight="1">
      <c r="A552" s="58"/>
      <c r="B552" s="58"/>
    </row>
    <row r="553" spans="1:2" ht="15.75" customHeight="1">
      <c r="A553" s="58"/>
      <c r="B553" s="58"/>
    </row>
    <row r="554" spans="1:2" ht="15.75" customHeight="1">
      <c r="A554" s="58"/>
      <c r="B554" s="58"/>
    </row>
    <row r="555" spans="1:2" ht="15.75" customHeight="1">
      <c r="A555" s="58"/>
      <c r="B555" s="58"/>
    </row>
    <row r="556" spans="1:2" ht="15.75" customHeight="1">
      <c r="A556" s="58"/>
      <c r="B556" s="58"/>
    </row>
    <row r="557" spans="1:2" ht="15.75" customHeight="1">
      <c r="A557" s="58"/>
      <c r="B557" s="58"/>
    </row>
    <row r="558" spans="1:2" ht="15.75" customHeight="1">
      <c r="A558" s="58"/>
      <c r="B558" s="58"/>
    </row>
    <row r="559" spans="1:2" ht="15.75" customHeight="1">
      <c r="A559" s="58"/>
      <c r="B559" s="58"/>
    </row>
    <row r="560" spans="1:2" ht="15.75" customHeight="1">
      <c r="A560" s="58"/>
      <c r="B560" s="58"/>
    </row>
    <row r="561" spans="1:2" ht="15.75" customHeight="1">
      <c r="A561" s="58"/>
      <c r="B561" s="58"/>
    </row>
    <row r="562" spans="1:2" ht="15.75" customHeight="1">
      <c r="A562" s="58"/>
      <c r="B562" s="58"/>
    </row>
    <row r="563" spans="1:2" ht="15.75" customHeight="1">
      <c r="A563" s="58"/>
      <c r="B563" s="58"/>
    </row>
    <row r="564" spans="1:2" ht="15.75" customHeight="1">
      <c r="A564" s="58"/>
      <c r="B564" s="58"/>
    </row>
    <row r="565" spans="1:2" ht="15.75" customHeight="1">
      <c r="A565" s="58"/>
      <c r="B565" s="58"/>
    </row>
    <row r="566" spans="1:2" ht="15.75" customHeight="1">
      <c r="A566" s="58"/>
      <c r="B566" s="58"/>
    </row>
    <row r="567" spans="1:2" ht="15.75" customHeight="1">
      <c r="A567" s="58"/>
      <c r="B567" s="58"/>
    </row>
    <row r="568" spans="1:2" ht="15.75" customHeight="1">
      <c r="A568" s="58"/>
      <c r="B568" s="58"/>
    </row>
    <row r="569" spans="1:2" ht="15.75" customHeight="1">
      <c r="A569" s="58"/>
      <c r="B569" s="58"/>
    </row>
    <row r="570" spans="1:2" ht="15.75" customHeight="1">
      <c r="A570" s="58"/>
      <c r="B570" s="58"/>
    </row>
    <row r="571" spans="1:2" ht="15.75" customHeight="1">
      <c r="A571" s="58"/>
      <c r="B571" s="58"/>
    </row>
    <row r="572" spans="1:2" ht="15.75" customHeight="1">
      <c r="A572" s="58"/>
      <c r="B572" s="58"/>
    </row>
    <row r="573" spans="1:2" ht="15.75" customHeight="1">
      <c r="A573" s="58"/>
      <c r="B573" s="58"/>
    </row>
    <row r="574" spans="1:2" ht="15.75" customHeight="1">
      <c r="A574" s="58"/>
      <c r="B574" s="58"/>
    </row>
    <row r="575" spans="1:2" ht="15.75" customHeight="1">
      <c r="A575" s="58"/>
      <c r="B575" s="58"/>
    </row>
    <row r="576" spans="1:2" ht="15.75" customHeight="1">
      <c r="A576" s="58"/>
      <c r="B576" s="58"/>
    </row>
    <row r="577" spans="1:2" ht="15.75" customHeight="1">
      <c r="A577" s="58"/>
      <c r="B577" s="58"/>
    </row>
    <row r="578" spans="1:2" ht="15.75" customHeight="1">
      <c r="A578" s="58"/>
      <c r="B578" s="58"/>
    </row>
    <row r="579" spans="1:2" ht="15.75" customHeight="1">
      <c r="A579" s="58"/>
      <c r="B579" s="58"/>
    </row>
    <row r="580" spans="1:2" ht="15.75" customHeight="1">
      <c r="A580" s="58"/>
      <c r="B580" s="58"/>
    </row>
    <row r="581" spans="1:2" ht="15.75" customHeight="1">
      <c r="A581" s="58"/>
      <c r="B581" s="58"/>
    </row>
    <row r="582" spans="1:2" ht="15.75" customHeight="1">
      <c r="A582" s="58"/>
      <c r="B582" s="58"/>
    </row>
    <row r="583" spans="1:2" ht="15.75" customHeight="1">
      <c r="A583" s="58"/>
      <c r="B583" s="58"/>
    </row>
    <row r="584" spans="1:2" ht="15.75" customHeight="1">
      <c r="A584" s="58"/>
      <c r="B584" s="58"/>
    </row>
    <row r="585" spans="1:2" ht="15.75" customHeight="1">
      <c r="A585" s="58"/>
      <c r="B585" s="58"/>
    </row>
    <row r="586" spans="1:2" ht="15.75" customHeight="1">
      <c r="A586" s="58"/>
      <c r="B586" s="58"/>
    </row>
    <row r="587" spans="1:2" ht="15.75" customHeight="1">
      <c r="A587" s="58"/>
      <c r="B587" s="58"/>
    </row>
    <row r="588" spans="1:2" ht="15.75" customHeight="1">
      <c r="A588" s="58"/>
      <c r="B588" s="58"/>
    </row>
    <row r="589" spans="1:2" ht="15.75" customHeight="1">
      <c r="A589" s="58"/>
      <c r="B589" s="58"/>
    </row>
    <row r="590" spans="1:2" ht="15.75" customHeight="1">
      <c r="A590" s="58"/>
      <c r="B590" s="58"/>
    </row>
    <row r="591" spans="1:2" ht="15.75" customHeight="1">
      <c r="A591" s="58"/>
      <c r="B591" s="58"/>
    </row>
    <row r="592" spans="1:2" ht="15.75" customHeight="1">
      <c r="A592" s="58"/>
      <c r="B592" s="58"/>
    </row>
    <row r="593" spans="1:2" ht="15.75" customHeight="1">
      <c r="A593" s="58"/>
      <c r="B593" s="58"/>
    </row>
    <row r="594" spans="1:2" ht="15.75" customHeight="1">
      <c r="A594" s="58"/>
      <c r="B594" s="58"/>
    </row>
    <row r="595" spans="1:2" ht="15.75" customHeight="1">
      <c r="A595" s="58"/>
      <c r="B595" s="58"/>
    </row>
    <row r="596" spans="1:2" ht="15.75" customHeight="1">
      <c r="A596" s="58"/>
      <c r="B596" s="58"/>
    </row>
    <row r="597" spans="1:2" ht="15.75" customHeight="1">
      <c r="A597" s="58"/>
      <c r="B597" s="58"/>
    </row>
    <row r="598" spans="1:2" ht="15.75" customHeight="1">
      <c r="A598" s="58"/>
      <c r="B598" s="58"/>
    </row>
    <row r="599" spans="1:2" ht="15.75" customHeight="1">
      <c r="A599" s="58"/>
      <c r="B599" s="58"/>
    </row>
    <row r="600" spans="1:2" ht="15.75" customHeight="1">
      <c r="A600" s="58"/>
      <c r="B600" s="58"/>
    </row>
    <row r="601" spans="1:2" ht="15.75" customHeight="1">
      <c r="A601" s="58"/>
      <c r="B601" s="58"/>
    </row>
    <row r="602" spans="1:2" ht="15.75" customHeight="1">
      <c r="A602" s="58"/>
      <c r="B602" s="58"/>
    </row>
    <row r="603" spans="1:2" ht="15.75" customHeight="1">
      <c r="A603" s="58"/>
      <c r="B603" s="58"/>
    </row>
    <row r="604" spans="1:2" ht="15.75" customHeight="1">
      <c r="A604" s="58"/>
      <c r="B604" s="58"/>
    </row>
    <row r="605" spans="1:2" ht="15.75" customHeight="1">
      <c r="A605" s="58"/>
      <c r="B605" s="58"/>
    </row>
    <row r="606" spans="1:2" ht="15.75" customHeight="1">
      <c r="A606" s="58"/>
      <c r="B606" s="58"/>
    </row>
    <row r="607" spans="1:2" ht="15.75" customHeight="1">
      <c r="A607" s="58"/>
      <c r="B607" s="58"/>
    </row>
    <row r="608" spans="1:2" ht="15.75" customHeight="1">
      <c r="A608" s="58"/>
      <c r="B608" s="58"/>
    </row>
    <row r="609" spans="1:2" ht="15.75" customHeight="1">
      <c r="A609" s="58"/>
      <c r="B609" s="58"/>
    </row>
    <row r="610" spans="1:2" ht="15.75" customHeight="1">
      <c r="A610" s="58"/>
      <c r="B610" s="58"/>
    </row>
    <row r="611" spans="1:2" ht="15.75" customHeight="1">
      <c r="A611" s="58"/>
      <c r="B611" s="58"/>
    </row>
    <row r="612" spans="1:2" ht="15.75" customHeight="1">
      <c r="A612" s="58"/>
      <c r="B612" s="58"/>
    </row>
    <row r="613" spans="1:2" ht="15.75" customHeight="1">
      <c r="A613" s="58"/>
      <c r="B613" s="58"/>
    </row>
    <row r="614" spans="1:2" ht="15.75" customHeight="1">
      <c r="A614" s="58"/>
      <c r="B614" s="58"/>
    </row>
    <row r="615" spans="1:2" ht="15.75" customHeight="1">
      <c r="A615" s="58"/>
      <c r="B615" s="58"/>
    </row>
    <row r="616" spans="1:2" ht="15.75" customHeight="1">
      <c r="A616" s="58"/>
      <c r="B616" s="58"/>
    </row>
    <row r="617" spans="1:2" ht="15.75" customHeight="1">
      <c r="A617" s="58"/>
      <c r="B617" s="58"/>
    </row>
    <row r="618" spans="1:2" ht="15.75" customHeight="1">
      <c r="A618" s="58"/>
      <c r="B618" s="58"/>
    </row>
    <row r="619" spans="1:2" ht="15.75" customHeight="1">
      <c r="A619" s="58"/>
      <c r="B619" s="58"/>
    </row>
    <row r="620" spans="1:2" ht="15.75" customHeight="1">
      <c r="A620" s="58"/>
      <c r="B620" s="58"/>
    </row>
    <row r="621" spans="1:2" ht="15.75" customHeight="1">
      <c r="A621" s="58"/>
      <c r="B621" s="58"/>
    </row>
    <row r="622" spans="1:2" ht="15.75" customHeight="1">
      <c r="A622" s="58"/>
      <c r="B622" s="58"/>
    </row>
    <row r="623" spans="1:2" ht="15.75" customHeight="1">
      <c r="A623" s="58"/>
      <c r="B623" s="58"/>
    </row>
    <row r="624" spans="1:2" ht="15.75" customHeight="1">
      <c r="A624" s="58"/>
      <c r="B624" s="58"/>
    </row>
    <row r="625" spans="1:2" ht="15.75" customHeight="1">
      <c r="A625" s="58"/>
      <c r="B625" s="58"/>
    </row>
    <row r="626" spans="1:2" ht="15.75" customHeight="1">
      <c r="A626" s="58"/>
      <c r="B626" s="58"/>
    </row>
    <row r="627" spans="1:2" ht="15.75" customHeight="1">
      <c r="A627" s="58"/>
      <c r="B627" s="58"/>
    </row>
    <row r="628" spans="1:2" ht="15.75" customHeight="1">
      <c r="A628" s="58"/>
      <c r="B628" s="58"/>
    </row>
    <row r="629" spans="1:2" ht="15.75" customHeight="1">
      <c r="A629" s="58"/>
      <c r="B629" s="58"/>
    </row>
    <row r="630" spans="1:2" ht="15.75" customHeight="1">
      <c r="A630" s="58"/>
      <c r="B630" s="58"/>
    </row>
    <row r="631" spans="1:2" ht="15.75" customHeight="1">
      <c r="A631" s="58"/>
      <c r="B631" s="58"/>
    </row>
    <row r="632" spans="1:2" ht="15.75" customHeight="1">
      <c r="A632" s="58"/>
      <c r="B632" s="58"/>
    </row>
    <row r="633" spans="1:2" ht="15.75" customHeight="1">
      <c r="A633" s="58"/>
      <c r="B633" s="58"/>
    </row>
    <row r="634" spans="1:2" ht="15.75" customHeight="1">
      <c r="A634" s="58"/>
      <c r="B634" s="58"/>
    </row>
    <row r="635" spans="1:2" ht="15.75" customHeight="1">
      <c r="A635" s="58"/>
      <c r="B635" s="58"/>
    </row>
    <row r="636" spans="1:2" ht="15.75" customHeight="1">
      <c r="A636" s="58"/>
      <c r="B636" s="58"/>
    </row>
    <row r="637" spans="1:2" ht="15.75" customHeight="1">
      <c r="A637" s="58"/>
      <c r="B637" s="58"/>
    </row>
    <row r="638" spans="1:2" ht="15.75" customHeight="1">
      <c r="A638" s="58"/>
      <c r="B638" s="58"/>
    </row>
    <row r="639" spans="1:2" ht="15.75" customHeight="1">
      <c r="A639" s="58"/>
      <c r="B639" s="58"/>
    </row>
    <row r="640" spans="1:2" ht="15.75" customHeight="1">
      <c r="A640" s="58"/>
      <c r="B640" s="58"/>
    </row>
    <row r="641" spans="1:2" ht="15.75" customHeight="1">
      <c r="A641" s="58"/>
      <c r="B641" s="58"/>
    </row>
    <row r="642" spans="1:2" ht="15.75" customHeight="1">
      <c r="A642" s="58"/>
      <c r="B642" s="58"/>
    </row>
    <row r="643" spans="1:2" ht="15.75" customHeight="1">
      <c r="A643" s="58"/>
      <c r="B643" s="58"/>
    </row>
    <row r="644" spans="1:2" ht="15.75" customHeight="1">
      <c r="A644" s="58"/>
      <c r="B644" s="58"/>
    </row>
    <row r="645" spans="1:2" ht="15.75" customHeight="1">
      <c r="A645" s="58"/>
      <c r="B645" s="58"/>
    </row>
    <row r="646" spans="1:2" ht="15.75" customHeight="1">
      <c r="A646" s="58"/>
      <c r="B646" s="58"/>
    </row>
    <row r="647" spans="1:2" ht="15.75" customHeight="1">
      <c r="A647" s="58"/>
      <c r="B647" s="58"/>
    </row>
    <row r="648" spans="1:2" ht="15.75" customHeight="1">
      <c r="A648" s="58"/>
      <c r="B648" s="58"/>
    </row>
    <row r="649" spans="1:2" ht="15.75" customHeight="1">
      <c r="A649" s="58"/>
      <c r="B649" s="58"/>
    </row>
    <row r="650" spans="1:2" ht="15.75" customHeight="1">
      <c r="A650" s="58"/>
      <c r="B650" s="58"/>
    </row>
    <row r="651" spans="1:2" ht="15.75" customHeight="1">
      <c r="A651" s="58"/>
      <c r="B651" s="58"/>
    </row>
    <row r="652" spans="1:2" ht="15.75" customHeight="1">
      <c r="A652" s="58"/>
      <c r="B652" s="58"/>
    </row>
    <row r="653" spans="1:2" ht="15.75" customHeight="1">
      <c r="A653" s="58"/>
      <c r="B653" s="58"/>
    </row>
    <row r="654" spans="1:2" ht="15.75" customHeight="1">
      <c r="A654" s="58"/>
      <c r="B654" s="58"/>
    </row>
    <row r="655" spans="1:2" ht="15.75" customHeight="1">
      <c r="A655" s="58"/>
      <c r="B655" s="58"/>
    </row>
    <row r="656" spans="1:2" ht="15.75" customHeight="1">
      <c r="A656" s="58"/>
      <c r="B656" s="58"/>
    </row>
    <row r="657" spans="1:2" ht="15.75" customHeight="1">
      <c r="A657" s="58"/>
      <c r="B657" s="58"/>
    </row>
    <row r="658" spans="1:2" ht="15.75" customHeight="1">
      <c r="A658" s="58"/>
      <c r="B658" s="58"/>
    </row>
    <row r="659" spans="1:2" ht="15.75" customHeight="1">
      <c r="A659" s="58"/>
      <c r="B659" s="58"/>
    </row>
    <row r="660" spans="1:2" ht="15.75" customHeight="1">
      <c r="A660" s="58"/>
      <c r="B660" s="58"/>
    </row>
    <row r="661" spans="1:2" ht="15.75" customHeight="1">
      <c r="A661" s="58"/>
      <c r="B661" s="58"/>
    </row>
    <row r="662" spans="1:2" ht="15.75" customHeight="1">
      <c r="A662" s="58"/>
      <c r="B662" s="58"/>
    </row>
    <row r="663" spans="1:2" ht="15.75" customHeight="1">
      <c r="A663" s="58"/>
      <c r="B663" s="58"/>
    </row>
    <row r="664" spans="1:2" ht="15.75" customHeight="1">
      <c r="A664" s="58"/>
      <c r="B664" s="58"/>
    </row>
    <row r="665" spans="1:2" ht="15.75" customHeight="1">
      <c r="A665" s="58"/>
      <c r="B665" s="58"/>
    </row>
    <row r="666" spans="1:2" ht="15.75" customHeight="1">
      <c r="A666" s="58"/>
      <c r="B666" s="58"/>
    </row>
    <row r="667" spans="1:2" ht="15.75" customHeight="1">
      <c r="A667" s="58"/>
      <c r="B667" s="58"/>
    </row>
    <row r="668" spans="1:2" ht="15.75" customHeight="1">
      <c r="A668" s="58"/>
      <c r="B668" s="58"/>
    </row>
    <row r="669" spans="1:2" ht="15.75" customHeight="1">
      <c r="A669" s="58"/>
      <c r="B669" s="58"/>
    </row>
    <row r="670" spans="1:2" ht="15.75" customHeight="1">
      <c r="A670" s="58"/>
      <c r="B670" s="58"/>
    </row>
    <row r="671" spans="1:2" ht="15.75" customHeight="1">
      <c r="A671" s="58"/>
      <c r="B671" s="58"/>
    </row>
    <row r="672" spans="1:2" ht="15.75" customHeight="1">
      <c r="A672" s="58"/>
      <c r="B672" s="58"/>
    </row>
    <row r="673" spans="1:2" ht="15.75" customHeight="1">
      <c r="A673" s="58"/>
      <c r="B673" s="58"/>
    </row>
    <row r="674" spans="1:2" ht="15.75" customHeight="1">
      <c r="A674" s="58"/>
      <c r="B674" s="58"/>
    </row>
    <row r="675" spans="1:2" ht="15.75" customHeight="1">
      <c r="A675" s="58"/>
      <c r="B675" s="58"/>
    </row>
    <row r="676" spans="1:2" ht="15.75" customHeight="1">
      <c r="A676" s="58"/>
      <c r="B676" s="58"/>
    </row>
    <row r="677" spans="1:2" ht="15.75" customHeight="1">
      <c r="A677" s="58"/>
      <c r="B677" s="58"/>
    </row>
    <row r="678" spans="1:2" ht="15.75" customHeight="1">
      <c r="A678" s="58"/>
      <c r="B678" s="58"/>
    </row>
    <row r="679" spans="1:2" ht="15.75" customHeight="1">
      <c r="A679" s="58"/>
      <c r="B679" s="58"/>
    </row>
    <row r="680" spans="1:2" ht="15.75" customHeight="1">
      <c r="A680" s="58"/>
      <c r="B680" s="58"/>
    </row>
    <row r="681" spans="1:2" ht="15.75" customHeight="1">
      <c r="A681" s="58"/>
      <c r="B681" s="58"/>
    </row>
    <row r="682" spans="1:2" ht="15.75" customHeight="1">
      <c r="A682" s="58"/>
      <c r="B682" s="58"/>
    </row>
    <row r="683" spans="1:2" ht="15.75" customHeight="1">
      <c r="A683" s="58"/>
      <c r="B683" s="58"/>
    </row>
    <row r="684" spans="1:2" ht="15.75" customHeight="1">
      <c r="A684" s="58"/>
      <c r="B684" s="58"/>
    </row>
    <row r="685" spans="1:2" ht="15.75" customHeight="1">
      <c r="A685" s="58"/>
      <c r="B685" s="58"/>
    </row>
    <row r="686" spans="1:2" ht="15.75" customHeight="1">
      <c r="A686" s="58"/>
      <c r="B686" s="58"/>
    </row>
    <row r="687" spans="1:2" ht="15.75" customHeight="1">
      <c r="A687" s="58"/>
      <c r="B687" s="58"/>
    </row>
    <row r="688" spans="1:2" ht="15.75" customHeight="1">
      <c r="A688" s="58"/>
      <c r="B688" s="58"/>
    </row>
    <row r="689" spans="1:2" ht="15.75" customHeight="1">
      <c r="A689" s="58"/>
      <c r="B689" s="58"/>
    </row>
    <row r="690" spans="1:2" ht="15.75" customHeight="1">
      <c r="A690" s="58"/>
      <c r="B690" s="58"/>
    </row>
    <row r="691" spans="1:2" ht="15.75" customHeight="1">
      <c r="A691" s="58"/>
      <c r="B691" s="58"/>
    </row>
    <row r="692" spans="1:2" ht="15.75" customHeight="1">
      <c r="A692" s="58"/>
      <c r="B692" s="58"/>
    </row>
    <row r="693" spans="1:2" ht="15.75" customHeight="1">
      <c r="A693" s="58"/>
      <c r="B693" s="58"/>
    </row>
    <row r="694" spans="1:2" ht="15.75" customHeight="1">
      <c r="A694" s="58"/>
      <c r="B694" s="58"/>
    </row>
    <row r="695" spans="1:2" ht="15.75" customHeight="1">
      <c r="A695" s="58"/>
      <c r="B695" s="58"/>
    </row>
    <row r="696" spans="1:2" ht="15.75" customHeight="1">
      <c r="A696" s="58"/>
      <c r="B696" s="58"/>
    </row>
    <row r="697" spans="1:2" ht="15.75" customHeight="1">
      <c r="A697" s="58"/>
      <c r="B697" s="58"/>
    </row>
    <row r="698" spans="1:2" ht="15.75" customHeight="1">
      <c r="A698" s="58"/>
      <c r="B698" s="58"/>
    </row>
    <row r="699" spans="1:2" ht="15.75" customHeight="1">
      <c r="A699" s="58"/>
      <c r="B699" s="58"/>
    </row>
    <row r="700" spans="1:2" ht="15.75" customHeight="1">
      <c r="A700" s="58"/>
      <c r="B700" s="58"/>
    </row>
    <row r="701" spans="1:2" ht="15.75" customHeight="1">
      <c r="A701" s="58"/>
      <c r="B701" s="58"/>
    </row>
    <row r="702" spans="1:2" ht="15.75" customHeight="1">
      <c r="A702" s="58"/>
      <c r="B702" s="58"/>
    </row>
    <row r="703" spans="1:2" ht="15.75" customHeight="1">
      <c r="A703" s="58"/>
      <c r="B703" s="58"/>
    </row>
    <row r="704" spans="1:2" ht="15.75" customHeight="1">
      <c r="A704" s="58"/>
      <c r="B704" s="58"/>
    </row>
    <row r="705" spans="1:2" ht="15.75" customHeight="1">
      <c r="A705" s="58"/>
      <c r="B705" s="58"/>
    </row>
    <row r="706" spans="1:2" ht="15.75" customHeight="1">
      <c r="A706" s="58"/>
      <c r="B706" s="58"/>
    </row>
    <row r="707" spans="1:2" ht="15.75" customHeight="1">
      <c r="A707" s="58"/>
      <c r="B707" s="58"/>
    </row>
    <row r="708" spans="1:2" ht="15.75" customHeight="1">
      <c r="A708" s="58"/>
      <c r="B708" s="58"/>
    </row>
    <row r="709" spans="1:2" ht="15.75" customHeight="1">
      <c r="A709" s="58"/>
      <c r="B709" s="58"/>
    </row>
    <row r="710" spans="1:2" ht="15.75" customHeight="1">
      <c r="A710" s="58"/>
      <c r="B710" s="58"/>
    </row>
    <row r="711" spans="1:2" ht="15.75" customHeight="1">
      <c r="A711" s="58"/>
      <c r="B711" s="58"/>
    </row>
    <row r="712" spans="1:2" ht="15.75" customHeight="1">
      <c r="A712" s="58"/>
      <c r="B712" s="58"/>
    </row>
    <row r="713" spans="1:2" ht="15.75" customHeight="1">
      <c r="A713" s="58"/>
      <c r="B713" s="58"/>
    </row>
    <row r="714" spans="1:2" ht="15.75" customHeight="1">
      <c r="A714" s="58"/>
      <c r="B714" s="58"/>
    </row>
    <row r="715" spans="1:2" ht="15.75" customHeight="1">
      <c r="A715" s="58"/>
      <c r="B715" s="58"/>
    </row>
    <row r="716" spans="1:2" ht="15.75" customHeight="1">
      <c r="A716" s="58"/>
      <c r="B716" s="58"/>
    </row>
    <row r="717" spans="1:2" ht="15.75" customHeight="1">
      <c r="A717" s="58"/>
      <c r="B717" s="58"/>
    </row>
    <row r="718" spans="1:2" ht="15.75" customHeight="1">
      <c r="A718" s="58"/>
      <c r="B718" s="58"/>
    </row>
    <row r="719" spans="1:2" ht="15.75" customHeight="1">
      <c r="A719" s="58"/>
      <c r="B719" s="58"/>
    </row>
    <row r="720" spans="1:2" ht="15.75" customHeight="1">
      <c r="A720" s="58"/>
      <c r="B720" s="58"/>
    </row>
    <row r="721" spans="1:2" ht="15.75" customHeight="1">
      <c r="A721" s="58"/>
      <c r="B721" s="58"/>
    </row>
    <row r="722" spans="1:2" ht="15.75" customHeight="1">
      <c r="A722" s="58"/>
      <c r="B722" s="58"/>
    </row>
    <row r="723" spans="1:2" ht="15.75" customHeight="1">
      <c r="A723" s="58"/>
      <c r="B723" s="58"/>
    </row>
    <row r="724" spans="1:2" ht="15.75" customHeight="1">
      <c r="A724" s="58"/>
      <c r="B724" s="58"/>
    </row>
    <row r="725" spans="1:2" ht="15.75" customHeight="1">
      <c r="A725" s="58"/>
      <c r="B725" s="58"/>
    </row>
    <row r="726" spans="1:2" ht="15.75" customHeight="1">
      <c r="A726" s="58"/>
      <c r="B726" s="58"/>
    </row>
    <row r="727" spans="1:2" ht="15.75" customHeight="1">
      <c r="A727" s="58"/>
      <c r="B727" s="58"/>
    </row>
    <row r="728" spans="1:2" ht="15.75" customHeight="1">
      <c r="A728" s="58"/>
      <c r="B728" s="58"/>
    </row>
    <row r="729" spans="1:2" ht="15.75" customHeight="1">
      <c r="A729" s="58"/>
      <c r="B729" s="58"/>
    </row>
    <row r="730" spans="1:2" ht="15.75" customHeight="1">
      <c r="A730" s="58"/>
      <c r="B730" s="58"/>
    </row>
    <row r="731" spans="1:2" ht="15.75" customHeight="1">
      <c r="A731" s="58"/>
      <c r="B731" s="58"/>
    </row>
    <row r="732" spans="1:2" ht="15.75" customHeight="1">
      <c r="A732" s="58"/>
      <c r="B732" s="58"/>
    </row>
    <row r="733" spans="1:2" ht="15.75" customHeight="1">
      <c r="A733" s="58"/>
      <c r="B733" s="58"/>
    </row>
    <row r="734" spans="1:2" ht="15.75" customHeight="1">
      <c r="A734" s="58"/>
      <c r="B734" s="58"/>
    </row>
    <row r="735" spans="1:2" ht="15.75" customHeight="1">
      <c r="A735" s="58"/>
      <c r="B735" s="58"/>
    </row>
    <row r="736" spans="1:2" ht="15.75" customHeight="1">
      <c r="A736" s="58"/>
      <c r="B736" s="58"/>
    </row>
    <row r="737" spans="1:2" ht="15.75" customHeight="1">
      <c r="A737" s="58"/>
      <c r="B737" s="58"/>
    </row>
    <row r="738" spans="1:2" ht="15.75" customHeight="1">
      <c r="A738" s="58"/>
      <c r="B738" s="58"/>
    </row>
    <row r="739" spans="1:2" ht="15.75" customHeight="1">
      <c r="A739" s="58"/>
      <c r="B739" s="58"/>
    </row>
    <row r="740" spans="1:2" ht="15.75" customHeight="1">
      <c r="A740" s="58"/>
      <c r="B740" s="58"/>
    </row>
    <row r="741" spans="1:2" ht="15.75" customHeight="1">
      <c r="A741" s="58"/>
      <c r="B741" s="58"/>
    </row>
    <row r="742" spans="1:2" ht="15.75" customHeight="1">
      <c r="A742" s="58"/>
      <c r="B742" s="58"/>
    </row>
    <row r="743" spans="1:2" ht="15.75" customHeight="1">
      <c r="A743" s="58"/>
      <c r="B743" s="58"/>
    </row>
    <row r="744" spans="1:2" ht="15.75" customHeight="1">
      <c r="A744" s="58"/>
      <c r="B744" s="58"/>
    </row>
    <row r="745" spans="1:2" ht="15.75" customHeight="1">
      <c r="A745" s="58"/>
      <c r="B745" s="58"/>
    </row>
    <row r="746" spans="1:2" ht="15.75" customHeight="1">
      <c r="A746" s="58"/>
      <c r="B746" s="58"/>
    </row>
    <row r="747" spans="1:2" ht="15.75" customHeight="1">
      <c r="A747" s="58"/>
      <c r="B747" s="58"/>
    </row>
    <row r="748" spans="1:2" ht="15.75" customHeight="1">
      <c r="A748" s="58"/>
      <c r="B748" s="58"/>
    </row>
    <row r="749" spans="1:2" ht="15.75" customHeight="1">
      <c r="A749" s="58"/>
      <c r="B749" s="58"/>
    </row>
    <row r="750" spans="1:2" ht="15.75" customHeight="1">
      <c r="A750" s="58"/>
      <c r="B750" s="58"/>
    </row>
    <row r="751" spans="1:2" ht="15.75" customHeight="1">
      <c r="A751" s="58"/>
      <c r="B751" s="58"/>
    </row>
    <row r="752" spans="1:2" ht="15.75" customHeight="1">
      <c r="A752" s="58"/>
      <c r="B752" s="58"/>
    </row>
    <row r="753" spans="1:2" ht="15.75" customHeight="1">
      <c r="A753" s="58"/>
      <c r="B753" s="58"/>
    </row>
    <row r="754" spans="1:2" ht="15.75" customHeight="1">
      <c r="A754" s="58"/>
      <c r="B754" s="58"/>
    </row>
    <row r="755" spans="1:2" ht="15.75" customHeight="1">
      <c r="A755" s="58"/>
      <c r="B755" s="58"/>
    </row>
    <row r="756" spans="1:2" ht="15.75" customHeight="1">
      <c r="A756" s="58"/>
      <c r="B756" s="58"/>
    </row>
    <row r="757" spans="1:2" ht="15.75" customHeight="1">
      <c r="A757" s="58"/>
      <c r="B757" s="58"/>
    </row>
    <row r="758" spans="1:2" ht="15.75" customHeight="1">
      <c r="A758" s="58"/>
      <c r="B758" s="58"/>
    </row>
    <row r="759" spans="1:2" ht="15.75" customHeight="1">
      <c r="A759" s="58"/>
      <c r="B759" s="58"/>
    </row>
    <row r="760" spans="1:2" ht="15.75" customHeight="1">
      <c r="A760" s="58"/>
      <c r="B760" s="58"/>
    </row>
    <row r="761" spans="1:2" ht="15.75" customHeight="1">
      <c r="A761" s="58"/>
      <c r="B761" s="58"/>
    </row>
    <row r="762" spans="1:2" ht="15.75" customHeight="1">
      <c r="A762" s="58"/>
      <c r="B762" s="58"/>
    </row>
    <row r="763" spans="1:2" ht="15.75" customHeight="1">
      <c r="A763" s="58"/>
      <c r="B763" s="58"/>
    </row>
    <row r="764" spans="1:2" ht="15.75" customHeight="1">
      <c r="A764" s="58"/>
      <c r="B764" s="58"/>
    </row>
    <row r="765" spans="1:2" ht="15.75" customHeight="1">
      <c r="A765" s="58"/>
      <c r="B765" s="58"/>
    </row>
    <row r="766" spans="1:2" ht="15.75" customHeight="1">
      <c r="A766" s="58"/>
      <c r="B766" s="58"/>
    </row>
    <row r="767" spans="1:2" ht="15.75" customHeight="1">
      <c r="A767" s="58"/>
      <c r="B767" s="58"/>
    </row>
    <row r="768" spans="1:2" ht="15.75" customHeight="1">
      <c r="A768" s="58"/>
      <c r="B768" s="58"/>
    </row>
    <row r="769" spans="1:2" ht="15.75" customHeight="1">
      <c r="A769" s="58"/>
      <c r="B769" s="58"/>
    </row>
    <row r="770" spans="1:2" ht="15.75" customHeight="1">
      <c r="A770" s="58"/>
      <c r="B770" s="58"/>
    </row>
    <row r="771" spans="1:2" ht="15.75" customHeight="1">
      <c r="A771" s="58"/>
      <c r="B771" s="58"/>
    </row>
    <row r="772" spans="1:2" ht="15.75" customHeight="1">
      <c r="A772" s="58"/>
      <c r="B772" s="58"/>
    </row>
    <row r="773" spans="1:2" ht="15.75" customHeight="1">
      <c r="A773" s="58"/>
      <c r="B773" s="58"/>
    </row>
    <row r="774" spans="1:2" ht="15.75" customHeight="1">
      <c r="A774" s="58"/>
      <c r="B774" s="58"/>
    </row>
    <row r="775" spans="1:2" ht="15.75" customHeight="1">
      <c r="A775" s="58"/>
      <c r="B775" s="58"/>
    </row>
    <row r="776" spans="1:2" ht="15.75" customHeight="1">
      <c r="A776" s="58"/>
      <c r="B776" s="58"/>
    </row>
    <row r="777" spans="1:2" ht="15.75" customHeight="1">
      <c r="A777" s="58"/>
      <c r="B777" s="58"/>
    </row>
    <row r="778" spans="1:2" ht="15.75" customHeight="1">
      <c r="A778" s="58"/>
      <c r="B778" s="58"/>
    </row>
    <row r="779" spans="1:2" ht="15.75" customHeight="1">
      <c r="A779" s="58"/>
      <c r="B779" s="58"/>
    </row>
    <row r="780" spans="1:2" ht="15.75" customHeight="1">
      <c r="A780" s="58"/>
      <c r="B780" s="58"/>
    </row>
    <row r="781" spans="1:2" ht="15.75" customHeight="1">
      <c r="A781" s="58"/>
      <c r="B781" s="58"/>
    </row>
    <row r="782" spans="1:2" ht="15.75" customHeight="1">
      <c r="A782" s="58"/>
      <c r="B782" s="58"/>
    </row>
    <row r="783" spans="1:2" ht="15.75" customHeight="1">
      <c r="A783" s="58"/>
      <c r="B783" s="58"/>
    </row>
    <row r="784" spans="1:2" ht="15.75" customHeight="1">
      <c r="A784" s="58"/>
      <c r="B784" s="58"/>
    </row>
    <row r="785" spans="1:2" ht="15.75" customHeight="1">
      <c r="A785" s="58"/>
      <c r="B785" s="58"/>
    </row>
    <row r="786" spans="1:2" ht="15.75" customHeight="1">
      <c r="A786" s="58"/>
      <c r="B786" s="58"/>
    </row>
    <row r="787" spans="1:2" ht="15.75" customHeight="1">
      <c r="A787" s="58"/>
      <c r="B787" s="58"/>
    </row>
    <row r="788" spans="1:2" ht="15.75" customHeight="1">
      <c r="A788" s="58"/>
      <c r="B788" s="58"/>
    </row>
    <row r="789" spans="1:2" ht="15.75" customHeight="1">
      <c r="A789" s="58"/>
      <c r="B789" s="58"/>
    </row>
    <row r="790" spans="1:2" ht="15.75" customHeight="1">
      <c r="A790" s="58"/>
      <c r="B790" s="58"/>
    </row>
    <row r="791" spans="1:2" ht="15.75" customHeight="1">
      <c r="A791" s="58"/>
      <c r="B791" s="58"/>
    </row>
    <row r="792" spans="1:2" ht="15.75" customHeight="1">
      <c r="A792" s="58"/>
      <c r="B792" s="58"/>
    </row>
    <row r="793" spans="1:2" ht="15.75" customHeight="1">
      <c r="A793" s="58"/>
      <c r="B793" s="58"/>
    </row>
    <row r="794" spans="1:2" ht="15.75" customHeight="1">
      <c r="A794" s="58"/>
      <c r="B794" s="58"/>
    </row>
    <row r="795" spans="1:2" ht="15.75" customHeight="1">
      <c r="A795" s="58"/>
      <c r="B795" s="58"/>
    </row>
    <row r="796" spans="1:2" ht="15.75" customHeight="1">
      <c r="A796" s="58"/>
      <c r="B796" s="58"/>
    </row>
    <row r="797" spans="1:2" ht="15.75" customHeight="1">
      <c r="A797" s="58"/>
      <c r="B797" s="58"/>
    </row>
    <row r="798" spans="1:2" ht="15.75" customHeight="1">
      <c r="A798" s="58"/>
      <c r="B798" s="58"/>
    </row>
    <row r="799" spans="1:2" ht="15.75" customHeight="1">
      <c r="A799" s="58"/>
      <c r="B799" s="58"/>
    </row>
    <row r="800" spans="1:2" ht="15.75" customHeight="1">
      <c r="A800" s="58"/>
      <c r="B800" s="58"/>
    </row>
    <row r="801" spans="1:2" ht="15.75" customHeight="1">
      <c r="A801" s="58"/>
      <c r="B801" s="58"/>
    </row>
    <row r="802" spans="1:2" ht="15.75" customHeight="1">
      <c r="A802" s="58"/>
      <c r="B802" s="58"/>
    </row>
    <row r="803" spans="1:2" ht="15.75" customHeight="1">
      <c r="A803" s="58"/>
      <c r="B803" s="58"/>
    </row>
    <row r="804" spans="1:2" ht="15.75" customHeight="1">
      <c r="A804" s="58"/>
      <c r="B804" s="58"/>
    </row>
    <row r="805" spans="1:2" ht="15.75" customHeight="1">
      <c r="A805" s="58"/>
      <c r="B805" s="58"/>
    </row>
    <row r="806" spans="1:2" ht="15.75" customHeight="1">
      <c r="A806" s="58"/>
      <c r="B806" s="58"/>
    </row>
    <row r="807" spans="1:2" ht="15.75" customHeight="1">
      <c r="A807" s="58"/>
      <c r="B807" s="58"/>
    </row>
    <row r="808" spans="1:2" ht="15.75" customHeight="1">
      <c r="A808" s="58"/>
      <c r="B808" s="58"/>
    </row>
    <row r="809" spans="1:2" ht="15.75" customHeight="1">
      <c r="A809" s="58"/>
      <c r="B809" s="58"/>
    </row>
    <row r="810" spans="1:2" ht="15.75" customHeight="1">
      <c r="A810" s="58"/>
      <c r="B810" s="58"/>
    </row>
    <row r="811" spans="1:2" ht="15.75" customHeight="1">
      <c r="A811" s="58"/>
      <c r="B811" s="58"/>
    </row>
    <row r="812" spans="1:2" ht="15.75" customHeight="1">
      <c r="A812" s="58"/>
      <c r="B812" s="58"/>
    </row>
    <row r="813" spans="1:2" ht="15.75" customHeight="1">
      <c r="A813" s="58"/>
      <c r="B813" s="58"/>
    </row>
    <row r="814" spans="1:2" ht="15.75" customHeight="1">
      <c r="A814" s="58"/>
      <c r="B814" s="58"/>
    </row>
    <row r="815" spans="1:2" ht="15.75" customHeight="1">
      <c r="A815" s="58"/>
      <c r="B815" s="58"/>
    </row>
    <row r="816" spans="1:2" ht="15.75" customHeight="1">
      <c r="A816" s="58"/>
      <c r="B816" s="58"/>
    </row>
    <row r="817" spans="1:2" ht="15.75" customHeight="1">
      <c r="A817" s="58"/>
      <c r="B817" s="58"/>
    </row>
    <row r="818" spans="1:2" ht="15.75" customHeight="1">
      <c r="A818" s="58"/>
      <c r="B818" s="58"/>
    </row>
    <row r="819" spans="1:2" ht="15.75" customHeight="1">
      <c r="A819" s="58"/>
      <c r="B819" s="58"/>
    </row>
    <row r="820" spans="1:2" ht="15.75" customHeight="1">
      <c r="A820" s="58"/>
      <c r="B820" s="58"/>
    </row>
    <row r="821" spans="1:2" ht="15.75" customHeight="1">
      <c r="A821" s="58"/>
      <c r="B821" s="58"/>
    </row>
    <row r="822" spans="1:2" ht="15.75" customHeight="1">
      <c r="A822" s="58"/>
      <c r="B822" s="58"/>
    </row>
    <row r="823" spans="1:2" ht="15.75" customHeight="1">
      <c r="A823" s="58"/>
      <c r="B823" s="58"/>
    </row>
    <row r="824" spans="1:2" ht="15.75" customHeight="1">
      <c r="A824" s="58"/>
      <c r="B824" s="58"/>
    </row>
    <row r="825" spans="1:2" ht="15.75" customHeight="1">
      <c r="A825" s="58"/>
      <c r="B825" s="58"/>
    </row>
    <row r="826" spans="1:2" ht="15.75" customHeight="1">
      <c r="A826" s="58"/>
      <c r="B826" s="58"/>
    </row>
    <row r="827" spans="1:2" ht="15.75" customHeight="1">
      <c r="A827" s="58"/>
      <c r="B827" s="58"/>
    </row>
    <row r="828" spans="1:2" ht="15.75" customHeight="1">
      <c r="A828" s="58"/>
      <c r="B828" s="58"/>
    </row>
    <row r="829" spans="1:2" ht="15.75" customHeight="1">
      <c r="A829" s="58"/>
      <c r="B829" s="58"/>
    </row>
    <row r="830" spans="1:2" ht="15.75" customHeight="1">
      <c r="A830" s="58"/>
      <c r="B830" s="58"/>
    </row>
    <row r="831" spans="1:2" ht="15.75" customHeight="1">
      <c r="A831" s="58"/>
      <c r="B831" s="58"/>
    </row>
    <row r="832" spans="1:2" ht="15.75" customHeight="1">
      <c r="A832" s="58"/>
      <c r="B832" s="58"/>
    </row>
    <row r="833" spans="1:2" ht="15.75" customHeight="1">
      <c r="A833" s="58"/>
      <c r="B833" s="58"/>
    </row>
    <row r="834" spans="1:2" ht="15.75" customHeight="1">
      <c r="A834" s="58"/>
      <c r="B834" s="58"/>
    </row>
    <row r="835" spans="1:2" ht="15.75" customHeight="1">
      <c r="A835" s="58"/>
      <c r="B835" s="58"/>
    </row>
    <row r="836" spans="1:2" ht="15.75" customHeight="1">
      <c r="A836" s="58"/>
      <c r="B836" s="58"/>
    </row>
    <row r="837" spans="1:2" ht="15.75" customHeight="1">
      <c r="A837" s="58"/>
      <c r="B837" s="58"/>
    </row>
    <row r="838" spans="1:2" ht="15.75" customHeight="1">
      <c r="A838" s="58"/>
      <c r="B838" s="58"/>
    </row>
    <row r="839" spans="1:2" ht="15.75" customHeight="1">
      <c r="A839" s="58"/>
      <c r="B839" s="58"/>
    </row>
    <row r="840" spans="1:2" ht="15.75" customHeight="1">
      <c r="A840" s="58"/>
      <c r="B840" s="58"/>
    </row>
    <row r="841" spans="1:2" ht="15.75" customHeight="1">
      <c r="A841" s="58"/>
      <c r="B841" s="58"/>
    </row>
    <row r="842" spans="1:2" ht="15.75" customHeight="1">
      <c r="A842" s="58"/>
      <c r="B842" s="58"/>
    </row>
    <row r="843" spans="1:2" ht="15.75" customHeight="1">
      <c r="A843" s="58"/>
      <c r="B843" s="58"/>
    </row>
    <row r="844" spans="1:2" ht="15.75" customHeight="1">
      <c r="A844" s="58"/>
      <c r="B844" s="58"/>
    </row>
    <row r="845" spans="1:2" ht="15.75" customHeight="1">
      <c r="A845" s="58"/>
      <c r="B845" s="58"/>
    </row>
    <row r="846" spans="1:2" ht="15.75" customHeight="1">
      <c r="A846" s="58"/>
      <c r="B846" s="58"/>
    </row>
    <row r="847" spans="1:2" ht="15.75" customHeight="1">
      <c r="A847" s="58"/>
      <c r="B847" s="58"/>
    </row>
    <row r="848" spans="1:2" ht="15.75" customHeight="1">
      <c r="A848" s="58"/>
      <c r="B848" s="58"/>
    </row>
    <row r="849" spans="1:2" ht="15.75" customHeight="1">
      <c r="A849" s="58"/>
      <c r="B849" s="58"/>
    </row>
    <row r="850" spans="1:2" ht="15.75" customHeight="1">
      <c r="A850" s="58"/>
      <c r="B850" s="58"/>
    </row>
    <row r="851" spans="1:2" ht="15.75" customHeight="1">
      <c r="A851" s="58"/>
      <c r="B851" s="58"/>
    </row>
    <row r="852" spans="1:2" ht="15.75" customHeight="1">
      <c r="A852" s="58"/>
      <c r="B852" s="58"/>
    </row>
    <row r="853" spans="1:2" ht="15.75" customHeight="1">
      <c r="A853" s="58"/>
      <c r="B853" s="58"/>
    </row>
    <row r="854" spans="1:2" ht="15.75" customHeight="1">
      <c r="A854" s="58"/>
      <c r="B854" s="58"/>
    </row>
    <row r="855" spans="1:2" ht="15.75" customHeight="1">
      <c r="A855" s="58"/>
      <c r="B855" s="58"/>
    </row>
    <row r="856" spans="1:2" ht="15.75" customHeight="1">
      <c r="A856" s="58"/>
      <c r="B856" s="58"/>
    </row>
    <row r="857" spans="1:2" ht="15.75" customHeight="1">
      <c r="A857" s="58"/>
      <c r="B857" s="58"/>
    </row>
    <row r="858" spans="1:2" ht="15.75" customHeight="1">
      <c r="A858" s="58"/>
      <c r="B858" s="58"/>
    </row>
    <row r="859" spans="1:2" ht="15.75" customHeight="1">
      <c r="A859" s="58"/>
      <c r="B859" s="58"/>
    </row>
    <row r="860" spans="1:2" ht="15.75" customHeight="1">
      <c r="A860" s="58"/>
      <c r="B860" s="58"/>
    </row>
    <row r="861" spans="1:2" ht="15.75" customHeight="1">
      <c r="A861" s="58"/>
      <c r="B861" s="58"/>
    </row>
    <row r="862" spans="1:2" ht="15.75" customHeight="1">
      <c r="A862" s="58"/>
      <c r="B862" s="58"/>
    </row>
    <row r="863" spans="1:2" ht="15.75" customHeight="1">
      <c r="A863" s="58"/>
      <c r="B863" s="58"/>
    </row>
    <row r="864" spans="1:2" ht="15.75" customHeight="1">
      <c r="A864" s="58"/>
      <c r="B864" s="58"/>
    </row>
    <row r="865" spans="1:2" ht="15.75" customHeight="1">
      <c r="A865" s="58"/>
      <c r="B865" s="58"/>
    </row>
    <row r="866" spans="1:2" ht="15.75" customHeight="1">
      <c r="A866" s="58"/>
      <c r="B866" s="58"/>
    </row>
    <row r="867" spans="1:2" ht="15.75" customHeight="1">
      <c r="A867" s="58"/>
      <c r="B867" s="58"/>
    </row>
    <row r="868" spans="1:2" ht="15.75" customHeight="1">
      <c r="A868" s="58"/>
      <c r="B868" s="58"/>
    </row>
    <row r="869" spans="1:2" ht="15.75" customHeight="1">
      <c r="A869" s="58"/>
      <c r="B869" s="58"/>
    </row>
    <row r="870" spans="1:2" ht="15.75" customHeight="1">
      <c r="A870" s="58"/>
      <c r="B870" s="58"/>
    </row>
    <row r="871" spans="1:2" ht="15.75" customHeight="1">
      <c r="A871" s="58"/>
      <c r="B871" s="58"/>
    </row>
    <row r="872" spans="1:2" ht="15.75" customHeight="1">
      <c r="A872" s="58"/>
      <c r="B872" s="58"/>
    </row>
    <row r="873" spans="1:2" ht="15.75" customHeight="1">
      <c r="A873" s="58"/>
      <c r="B873" s="58"/>
    </row>
    <row r="874" spans="1:2" ht="15.75" customHeight="1">
      <c r="A874" s="58"/>
      <c r="B874" s="58"/>
    </row>
    <row r="875" spans="1:2" ht="15.75" customHeight="1">
      <c r="A875" s="58"/>
      <c r="B875" s="58"/>
    </row>
    <row r="876" spans="1:2" ht="15.75" customHeight="1">
      <c r="A876" s="58"/>
      <c r="B876" s="58"/>
    </row>
    <row r="877" spans="1:2" ht="15.75" customHeight="1">
      <c r="A877" s="58"/>
      <c r="B877" s="58"/>
    </row>
    <row r="878" spans="1:2" ht="15.75" customHeight="1">
      <c r="A878" s="58"/>
      <c r="B878" s="58"/>
    </row>
    <row r="879" spans="1:2" ht="15.75" customHeight="1">
      <c r="A879" s="58"/>
      <c r="B879" s="58"/>
    </row>
    <row r="880" spans="1:2" ht="15.75" customHeight="1">
      <c r="A880" s="58"/>
      <c r="B880" s="58"/>
    </row>
    <row r="881" spans="1:2" ht="15.75" customHeight="1">
      <c r="A881" s="58"/>
      <c r="B881" s="58"/>
    </row>
    <row r="882" spans="1:2" ht="15.75" customHeight="1">
      <c r="A882" s="58"/>
      <c r="B882" s="58"/>
    </row>
    <row r="883" spans="1:2" ht="15.75" customHeight="1">
      <c r="A883" s="58"/>
      <c r="B883" s="58"/>
    </row>
    <row r="884" spans="1:2" ht="15.75" customHeight="1">
      <c r="A884" s="58"/>
      <c r="B884" s="58"/>
    </row>
    <row r="885" spans="1:2" ht="15.75" customHeight="1">
      <c r="A885" s="58"/>
      <c r="B885" s="58"/>
    </row>
    <row r="886" spans="1:2" ht="15.75" customHeight="1">
      <c r="A886" s="58"/>
      <c r="B886" s="58"/>
    </row>
    <row r="887" spans="1:2" ht="15.75" customHeight="1">
      <c r="A887" s="58"/>
      <c r="B887" s="58"/>
    </row>
    <row r="888" spans="1:2" ht="15.75" customHeight="1">
      <c r="A888" s="58"/>
      <c r="B888" s="58"/>
    </row>
    <row r="889" spans="1:2" ht="15.75" customHeight="1">
      <c r="A889" s="58"/>
      <c r="B889" s="58"/>
    </row>
    <row r="890" spans="1:2" ht="15.75" customHeight="1">
      <c r="A890" s="58"/>
      <c r="B890" s="58"/>
    </row>
    <row r="891" spans="1:2" ht="15.75" customHeight="1">
      <c r="A891" s="58"/>
      <c r="B891" s="58"/>
    </row>
    <row r="892" spans="1:2" ht="15.75" customHeight="1">
      <c r="A892" s="58"/>
      <c r="B892" s="58"/>
    </row>
    <row r="893" spans="1:2" ht="15.75" customHeight="1">
      <c r="A893" s="58"/>
      <c r="B893" s="58"/>
    </row>
    <row r="894" spans="1:2" ht="15.75" customHeight="1">
      <c r="A894" s="58"/>
      <c r="B894" s="58"/>
    </row>
    <row r="895" spans="1:2" ht="15.75" customHeight="1">
      <c r="A895" s="58"/>
      <c r="B895" s="58"/>
    </row>
    <row r="896" spans="1:2" ht="15.75" customHeight="1">
      <c r="A896" s="58"/>
      <c r="B896" s="58"/>
    </row>
    <row r="897" spans="1:2" ht="15.75" customHeight="1">
      <c r="A897" s="58"/>
      <c r="B897" s="58"/>
    </row>
    <row r="898" spans="1:2" ht="15.75" customHeight="1">
      <c r="A898" s="58"/>
      <c r="B898" s="58"/>
    </row>
    <row r="899" spans="1:2" ht="15.75" customHeight="1">
      <c r="A899" s="58"/>
      <c r="B899" s="58"/>
    </row>
    <row r="900" spans="1:2" ht="15.75" customHeight="1">
      <c r="A900" s="58"/>
      <c r="B900" s="58"/>
    </row>
    <row r="901" spans="1:2" ht="15.75" customHeight="1">
      <c r="A901" s="58"/>
      <c r="B901" s="58"/>
    </row>
    <row r="902" spans="1:2" ht="15.75" customHeight="1">
      <c r="A902" s="58"/>
      <c r="B902" s="58"/>
    </row>
    <row r="903" spans="1:2" ht="15.75" customHeight="1">
      <c r="A903" s="58"/>
      <c r="B903" s="58"/>
    </row>
    <row r="904" spans="1:2" ht="15.75" customHeight="1">
      <c r="A904" s="58"/>
      <c r="B904" s="58"/>
    </row>
    <row r="905" spans="1:2" ht="15.75" customHeight="1">
      <c r="A905" s="58"/>
      <c r="B905" s="58"/>
    </row>
    <row r="906" spans="1:2" ht="15.75" customHeight="1">
      <c r="A906" s="58"/>
      <c r="B906" s="58"/>
    </row>
    <row r="907" spans="1:2" ht="15.75" customHeight="1">
      <c r="A907" s="58"/>
      <c r="B907" s="58"/>
    </row>
    <row r="908" spans="1:2" ht="15.75" customHeight="1">
      <c r="A908" s="58"/>
      <c r="B908" s="58"/>
    </row>
    <row r="909" spans="1:2" ht="15.75" customHeight="1">
      <c r="A909" s="58"/>
      <c r="B909" s="58"/>
    </row>
    <row r="910" spans="1:2" ht="15.75" customHeight="1">
      <c r="A910" s="58"/>
      <c r="B910" s="58"/>
    </row>
    <row r="911" spans="1:2" ht="15.75" customHeight="1">
      <c r="A911" s="58"/>
      <c r="B911" s="58"/>
    </row>
    <row r="912" spans="1:2" ht="15.75" customHeight="1">
      <c r="A912" s="58"/>
      <c r="B912" s="58"/>
    </row>
    <row r="913" spans="1:2" ht="15.75" customHeight="1">
      <c r="A913" s="58"/>
      <c r="B913" s="58"/>
    </row>
    <row r="914" spans="1:2" ht="15.75" customHeight="1">
      <c r="A914" s="58"/>
      <c r="B914" s="58"/>
    </row>
    <row r="915" spans="1:2" ht="15.75" customHeight="1">
      <c r="A915" s="58"/>
      <c r="B915" s="58"/>
    </row>
    <row r="916" spans="1:2" ht="15.75" customHeight="1">
      <c r="A916" s="58"/>
      <c r="B916" s="58"/>
    </row>
    <row r="917" spans="1:2" ht="15.75" customHeight="1">
      <c r="A917" s="58"/>
      <c r="B917" s="58"/>
    </row>
    <row r="918" spans="1:2" ht="15.75" customHeight="1">
      <c r="A918" s="58"/>
      <c r="B918" s="58"/>
    </row>
    <row r="919" spans="1:2" ht="15.75" customHeight="1">
      <c r="A919" s="58"/>
      <c r="B919" s="58"/>
    </row>
    <row r="920" spans="1:2" ht="15.75" customHeight="1">
      <c r="A920" s="58"/>
      <c r="B920" s="58"/>
    </row>
    <row r="921" spans="1:2" ht="15.75" customHeight="1">
      <c r="A921" s="58"/>
      <c r="B921" s="58"/>
    </row>
    <row r="922" spans="1:2" ht="15.75" customHeight="1">
      <c r="A922" s="58"/>
      <c r="B922" s="58"/>
    </row>
    <row r="923" spans="1:2" ht="15.75" customHeight="1">
      <c r="A923" s="58"/>
      <c r="B923" s="58"/>
    </row>
    <row r="924" spans="1:2" ht="15.75" customHeight="1">
      <c r="A924" s="58"/>
      <c r="B924" s="58"/>
    </row>
    <row r="925" spans="1:2" ht="15.75" customHeight="1">
      <c r="A925" s="58"/>
      <c r="B925" s="58"/>
    </row>
    <row r="926" spans="1:2" ht="15.75" customHeight="1">
      <c r="A926" s="58"/>
      <c r="B926" s="58"/>
    </row>
    <row r="927" spans="1:2" ht="15.75" customHeight="1">
      <c r="A927" s="58"/>
      <c r="B927" s="58"/>
    </row>
    <row r="928" spans="1:2" ht="15.75" customHeight="1">
      <c r="A928" s="58"/>
      <c r="B928" s="58"/>
    </row>
    <row r="929" spans="1:2" ht="15.75" customHeight="1">
      <c r="A929" s="58"/>
      <c r="B929" s="58"/>
    </row>
    <row r="930" spans="1:2" ht="15.75" customHeight="1">
      <c r="A930" s="58"/>
      <c r="B930" s="58"/>
    </row>
    <row r="931" spans="1:2" ht="15.75" customHeight="1">
      <c r="A931" s="58"/>
      <c r="B931" s="58"/>
    </row>
    <row r="932" spans="1:2" ht="15.75" customHeight="1">
      <c r="A932" s="58"/>
      <c r="B932" s="58"/>
    </row>
    <row r="933" spans="1:2" ht="15.75" customHeight="1">
      <c r="A933" s="58"/>
      <c r="B933" s="58"/>
    </row>
    <row r="934" spans="1:2" ht="15.75" customHeight="1">
      <c r="A934" s="58"/>
      <c r="B934" s="58"/>
    </row>
    <row r="935" spans="1:2" ht="15.75" customHeight="1">
      <c r="A935" s="58"/>
      <c r="B935" s="58"/>
    </row>
    <row r="936" spans="1:2" ht="15.75" customHeight="1">
      <c r="A936" s="58"/>
      <c r="B936" s="58"/>
    </row>
    <row r="937" spans="1:2" ht="15.75" customHeight="1">
      <c r="A937" s="58"/>
      <c r="B937" s="58"/>
    </row>
    <row r="938" spans="1:2" ht="15.75" customHeight="1">
      <c r="A938" s="58"/>
      <c r="B938" s="58"/>
    </row>
    <row r="939" spans="1:2" ht="15.75" customHeight="1">
      <c r="A939" s="58"/>
      <c r="B939" s="58"/>
    </row>
    <row r="940" spans="1:2" ht="15.75" customHeight="1">
      <c r="A940" s="58"/>
      <c r="B940" s="58"/>
    </row>
    <row r="941" spans="1:2" ht="15.75" customHeight="1">
      <c r="A941" s="58"/>
      <c r="B941" s="58"/>
    </row>
    <row r="942" spans="1:2" ht="15.75" customHeight="1">
      <c r="A942" s="58"/>
      <c r="B942" s="58"/>
    </row>
    <row r="943" spans="1:2" ht="15.75" customHeight="1">
      <c r="A943" s="58"/>
      <c r="B943" s="58"/>
    </row>
    <row r="944" spans="1:2" ht="15.75" customHeight="1">
      <c r="A944" s="58"/>
      <c r="B944" s="58"/>
    </row>
    <row r="945" spans="1:2" ht="15.75" customHeight="1">
      <c r="A945" s="58"/>
      <c r="B945" s="58"/>
    </row>
    <row r="946" spans="1:2" ht="15.75" customHeight="1">
      <c r="A946" s="58"/>
      <c r="B946" s="58"/>
    </row>
    <row r="947" spans="1:2" ht="15.75" customHeight="1">
      <c r="A947" s="58"/>
      <c r="B947" s="58"/>
    </row>
    <row r="948" spans="1:2" ht="15.75" customHeight="1">
      <c r="A948" s="58"/>
      <c r="B948" s="58"/>
    </row>
    <row r="949" spans="1:2" ht="15.75" customHeight="1">
      <c r="A949" s="58"/>
      <c r="B949" s="58"/>
    </row>
    <row r="950" spans="1:2" ht="15.75" customHeight="1">
      <c r="A950" s="58"/>
      <c r="B950" s="58"/>
    </row>
    <row r="951" spans="1:2" ht="15.75" customHeight="1">
      <c r="A951" s="58"/>
      <c r="B951" s="58"/>
    </row>
    <row r="952" spans="1:2" ht="15.75" customHeight="1">
      <c r="A952" s="58"/>
      <c r="B952" s="58"/>
    </row>
    <row r="953" spans="1:2" ht="15.75" customHeight="1">
      <c r="A953" s="58"/>
      <c r="B953" s="58"/>
    </row>
    <row r="954" spans="1:2" ht="15.75" customHeight="1">
      <c r="A954" s="58"/>
      <c r="B954" s="58"/>
    </row>
    <row r="955" spans="1:2" ht="15.75" customHeight="1">
      <c r="A955" s="58"/>
      <c r="B955" s="58"/>
    </row>
    <row r="956" spans="1:2" ht="15.75" customHeight="1">
      <c r="A956" s="58"/>
      <c r="B956" s="58"/>
    </row>
    <row r="957" spans="1:2" ht="15.75" customHeight="1">
      <c r="A957" s="58"/>
      <c r="B957" s="58"/>
    </row>
    <row r="958" spans="1:2" ht="15.75" customHeight="1">
      <c r="A958" s="58"/>
      <c r="B958" s="58"/>
    </row>
    <row r="959" spans="1:2" ht="15.75" customHeight="1">
      <c r="A959" s="58"/>
      <c r="B959" s="58"/>
    </row>
    <row r="960" spans="1:2" ht="15.75" customHeight="1">
      <c r="A960" s="58"/>
      <c r="B960" s="58"/>
    </row>
    <row r="961" spans="1:2" ht="15.75" customHeight="1">
      <c r="A961" s="58"/>
      <c r="B961" s="58"/>
    </row>
    <row r="962" spans="1:2" ht="15.75" customHeight="1">
      <c r="A962" s="58"/>
      <c r="B962" s="58"/>
    </row>
    <row r="963" spans="1:2" ht="15.75" customHeight="1">
      <c r="A963" s="58"/>
      <c r="B963" s="58"/>
    </row>
    <row r="964" spans="1:2" ht="15.75" customHeight="1">
      <c r="A964" s="58"/>
      <c r="B964" s="58"/>
    </row>
    <row r="965" spans="1:2" ht="15.75" customHeight="1">
      <c r="A965" s="58"/>
      <c r="B965" s="58"/>
    </row>
    <row r="966" spans="1:2" ht="15.75" customHeight="1">
      <c r="A966" s="58"/>
      <c r="B966" s="58"/>
    </row>
    <row r="967" spans="1:2" ht="15.75" customHeight="1">
      <c r="A967" s="58"/>
      <c r="B967" s="58"/>
    </row>
    <row r="968" spans="1:2" ht="15.75" customHeight="1">
      <c r="A968" s="58"/>
      <c r="B968" s="58"/>
    </row>
    <row r="969" spans="1:2" ht="15.75" customHeight="1">
      <c r="A969" s="58"/>
      <c r="B969" s="58"/>
    </row>
    <row r="970" spans="1:2" ht="15.75" customHeight="1">
      <c r="A970" s="58"/>
      <c r="B970" s="58"/>
    </row>
    <row r="971" spans="1:2" ht="15.75" customHeight="1">
      <c r="A971" s="58"/>
      <c r="B971" s="58"/>
    </row>
    <row r="972" spans="1:2" ht="15.75" customHeight="1">
      <c r="A972" s="58"/>
      <c r="B972" s="58"/>
    </row>
    <row r="973" spans="1:2" ht="15.75" customHeight="1">
      <c r="A973" s="58"/>
      <c r="B973" s="58"/>
    </row>
    <row r="974" spans="1:2" ht="15.75" customHeight="1">
      <c r="A974" s="58"/>
      <c r="B974" s="58"/>
    </row>
    <row r="975" spans="1:2" ht="15.75" customHeight="1">
      <c r="A975" s="58"/>
      <c r="B975" s="58"/>
    </row>
    <row r="976" spans="1:2" ht="15.75" customHeight="1">
      <c r="A976" s="58"/>
      <c r="B976" s="58"/>
    </row>
    <row r="977" spans="1:2" ht="15.75" customHeight="1">
      <c r="A977" s="58"/>
      <c r="B977" s="58"/>
    </row>
    <row r="978" spans="1:2" ht="15.75" customHeight="1">
      <c r="A978" s="58"/>
      <c r="B978" s="58"/>
    </row>
    <row r="979" spans="1:2" ht="15.75" customHeight="1">
      <c r="A979" s="58"/>
      <c r="B979" s="58"/>
    </row>
    <row r="980" spans="1:2" ht="15.75" customHeight="1">
      <c r="A980" s="58"/>
      <c r="B980" s="58"/>
    </row>
    <row r="981" spans="1:2" ht="15.75" customHeight="1">
      <c r="A981" s="58"/>
      <c r="B981" s="58"/>
    </row>
    <row r="982" spans="1:2" ht="15.75" customHeight="1">
      <c r="A982" s="58"/>
      <c r="B982" s="58"/>
    </row>
    <row r="983" spans="1:2" ht="15.75" customHeight="1">
      <c r="A983" s="58"/>
      <c r="B983" s="58"/>
    </row>
    <row r="984" spans="1:2" ht="15.75" customHeight="1">
      <c r="A984" s="58"/>
      <c r="B984" s="58"/>
    </row>
    <row r="985" spans="1:2" ht="15.75" customHeight="1">
      <c r="A985" s="58"/>
      <c r="B985" s="58"/>
    </row>
    <row r="986" spans="1:2" ht="15.75" customHeight="1">
      <c r="A986" s="58"/>
      <c r="B986" s="58"/>
    </row>
    <row r="987" spans="1:2" ht="15.75" customHeight="1">
      <c r="A987" s="58"/>
      <c r="B987" s="58"/>
    </row>
    <row r="988" spans="1:2" ht="15.75" customHeight="1">
      <c r="A988" s="58"/>
      <c r="B988" s="58"/>
    </row>
    <row r="989" spans="1:2" ht="15.75" customHeight="1">
      <c r="A989" s="58"/>
      <c r="B989" s="58"/>
    </row>
    <row r="990" spans="1:2" ht="15.75" customHeight="1">
      <c r="A990" s="58"/>
      <c r="B990" s="58"/>
    </row>
    <row r="991" spans="1:2" ht="15.75" customHeight="1">
      <c r="A991" s="58"/>
      <c r="B991" s="58"/>
    </row>
    <row r="992" spans="1:2" ht="15.75" customHeight="1">
      <c r="A992" s="58"/>
      <c r="B992" s="58"/>
    </row>
    <row r="993" spans="1:2" ht="15.75" customHeight="1">
      <c r="A993" s="58"/>
      <c r="B993" s="58"/>
    </row>
    <row r="994" spans="1:2" ht="15.75" customHeight="1">
      <c r="A994" s="58"/>
      <c r="B994" s="58"/>
    </row>
    <row r="995" spans="1:2" ht="15.75" customHeight="1">
      <c r="A995" s="58"/>
      <c r="B995" s="58"/>
    </row>
    <row r="996" spans="1:2" ht="15.75" customHeight="1">
      <c r="A996" s="58"/>
      <c r="B996" s="58"/>
    </row>
    <row r="997" spans="1:2" ht="15.75" customHeight="1">
      <c r="A997" s="58"/>
      <c r="B997" s="58"/>
    </row>
    <row r="998" spans="1:2" ht="15.75" customHeight="1">
      <c r="A998" s="58"/>
      <c r="B998" s="58"/>
    </row>
    <row r="999" spans="1:2" ht="15.75" customHeight="1">
      <c r="A999" s="58"/>
      <c r="B999" s="58"/>
    </row>
    <row r="1000" spans="1:2" ht="15.75" customHeight="1">
      <c r="A1000" s="58"/>
      <c r="B1000" s="58"/>
    </row>
    <row r="1001" spans="1:2" ht="15.75" customHeight="1">
      <c r="A1001" s="58"/>
      <c r="B1001" s="58"/>
    </row>
    <row r="1002" spans="1:2" ht="15.75" customHeight="1">
      <c r="A1002" s="58"/>
      <c r="B1002" s="58"/>
    </row>
    <row r="1003" spans="1:2" ht="15.75" customHeight="1">
      <c r="A1003" s="58"/>
      <c r="B1003" s="58"/>
    </row>
  </sheetData>
  <mergeCells count="5">
    <mergeCell ref="A13:A17"/>
    <mergeCell ref="A19:A24"/>
    <mergeCell ref="A26:A28"/>
    <mergeCell ref="A30:A34"/>
    <mergeCell ref="A3:A11"/>
  </mergeCells>
  <phoneticPr fontId="1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6"/>
  <sheetViews>
    <sheetView topLeftCell="A7" workbookViewId="0">
      <selection activeCell="E30" sqref="E30"/>
    </sheetView>
  </sheetViews>
  <sheetFormatPr defaultRowHeight="12.75"/>
  <cols>
    <col min="1" max="1" width="30.42578125" bestFit="1" customWidth="1"/>
    <col min="2" max="2" width="15.140625" bestFit="1" customWidth="1"/>
    <col min="3" max="3" width="19.28515625" bestFit="1" customWidth="1"/>
  </cols>
  <sheetData>
    <row r="3" spans="1:3">
      <c r="A3" s="67" t="s">
        <v>202</v>
      </c>
      <c r="B3" t="s">
        <v>203</v>
      </c>
      <c r="C3" t="s">
        <v>204</v>
      </c>
    </row>
    <row r="4" spans="1:3">
      <c r="A4" s="68" t="s">
        <v>154</v>
      </c>
      <c r="B4" s="70">
        <v>5</v>
      </c>
      <c r="C4" s="70">
        <v>47</v>
      </c>
    </row>
    <row r="5" spans="1:3">
      <c r="A5" s="69" t="s">
        <v>157</v>
      </c>
      <c r="B5" s="70">
        <v>1</v>
      </c>
      <c r="C5" s="70">
        <v>13</v>
      </c>
    </row>
    <row r="6" spans="1:3">
      <c r="A6" s="69" t="s">
        <v>166</v>
      </c>
      <c r="B6" s="70">
        <v>1</v>
      </c>
      <c r="C6" s="70">
        <v>0</v>
      </c>
    </row>
    <row r="7" spans="1:3">
      <c r="A7" s="69" t="s">
        <v>163</v>
      </c>
      <c r="B7" s="70">
        <v>3</v>
      </c>
      <c r="C7" s="70">
        <v>34</v>
      </c>
    </row>
    <row r="8" spans="1:3">
      <c r="A8" s="68" t="s">
        <v>187</v>
      </c>
      <c r="B8" s="70">
        <v>2</v>
      </c>
      <c r="C8" s="70">
        <v>78</v>
      </c>
    </row>
    <row r="9" spans="1:3">
      <c r="A9" s="69" t="s">
        <v>187</v>
      </c>
      <c r="B9" s="70">
        <v>2</v>
      </c>
      <c r="C9" s="70">
        <v>78</v>
      </c>
    </row>
    <row r="10" spans="1:3">
      <c r="A10" s="68" t="s">
        <v>172</v>
      </c>
      <c r="B10" s="70">
        <v>6</v>
      </c>
      <c r="C10" s="70">
        <v>115</v>
      </c>
    </row>
    <row r="11" spans="1:3">
      <c r="A11" s="69" t="s">
        <v>185</v>
      </c>
      <c r="B11" s="70">
        <v>1</v>
      </c>
      <c r="C11" s="70">
        <v>0</v>
      </c>
    </row>
    <row r="12" spans="1:3">
      <c r="A12" s="69" t="s">
        <v>181</v>
      </c>
      <c r="B12" s="70">
        <v>2</v>
      </c>
      <c r="C12" s="70">
        <v>62</v>
      </c>
    </row>
    <row r="13" spans="1:3">
      <c r="A13" s="69" t="s">
        <v>179</v>
      </c>
      <c r="B13" s="70">
        <v>1</v>
      </c>
      <c r="C13" s="70">
        <v>2</v>
      </c>
    </row>
    <row r="14" spans="1:3">
      <c r="A14" s="69" t="s">
        <v>177</v>
      </c>
      <c r="B14" s="70">
        <v>1</v>
      </c>
      <c r="C14" s="70">
        <v>35</v>
      </c>
    </row>
    <row r="15" spans="1:3">
      <c r="A15" s="69" t="s">
        <v>173</v>
      </c>
      <c r="B15" s="70">
        <v>1</v>
      </c>
      <c r="C15" s="70">
        <v>16</v>
      </c>
    </row>
    <row r="16" spans="1:3">
      <c r="A16" s="68" t="s">
        <v>76</v>
      </c>
      <c r="B16" s="70">
        <v>24</v>
      </c>
      <c r="C16" s="70">
        <v>274</v>
      </c>
    </row>
    <row r="17" spans="1:3">
      <c r="A17" s="69" t="s">
        <v>87</v>
      </c>
      <c r="B17" s="70">
        <v>2</v>
      </c>
      <c r="C17" s="70">
        <v>60</v>
      </c>
    </row>
    <row r="18" spans="1:3">
      <c r="A18" s="69" t="s">
        <v>83</v>
      </c>
      <c r="B18" s="70">
        <v>1</v>
      </c>
      <c r="C18" s="70">
        <v>1</v>
      </c>
    </row>
    <row r="19" spans="1:3">
      <c r="A19" s="69" t="s">
        <v>81</v>
      </c>
      <c r="B19" s="70">
        <v>2</v>
      </c>
      <c r="C19" s="70">
        <v>31</v>
      </c>
    </row>
    <row r="20" spans="1:3">
      <c r="A20" s="69" t="s">
        <v>74</v>
      </c>
      <c r="B20" s="70">
        <v>8</v>
      </c>
      <c r="C20" s="70">
        <v>155</v>
      </c>
    </row>
    <row r="21" spans="1:3">
      <c r="A21" s="69" t="s">
        <v>94</v>
      </c>
      <c r="B21" s="70">
        <v>11</v>
      </c>
      <c r="C21" s="70">
        <v>27</v>
      </c>
    </row>
    <row r="22" spans="1:3">
      <c r="A22" s="68" t="s">
        <v>110</v>
      </c>
      <c r="B22" s="70">
        <v>33</v>
      </c>
      <c r="C22" s="70">
        <v>277</v>
      </c>
    </row>
    <row r="23" spans="1:3">
      <c r="A23" s="69" t="s">
        <v>116</v>
      </c>
      <c r="B23" s="70">
        <v>13</v>
      </c>
      <c r="C23" s="70">
        <v>76</v>
      </c>
    </row>
    <row r="24" spans="1:3">
      <c r="A24" s="69" t="s">
        <v>135</v>
      </c>
      <c r="B24" s="70">
        <v>1</v>
      </c>
      <c r="C24" s="70">
        <v>25</v>
      </c>
    </row>
    <row r="25" spans="1:3">
      <c r="A25" s="69" t="s">
        <v>145</v>
      </c>
      <c r="B25" s="70">
        <v>3</v>
      </c>
      <c r="C25" s="70">
        <v>87</v>
      </c>
    </row>
    <row r="26" spans="1:3">
      <c r="A26" s="69" t="s">
        <v>131</v>
      </c>
      <c r="B26" s="70">
        <v>2</v>
      </c>
      <c r="C26" s="70">
        <v>63</v>
      </c>
    </row>
    <row r="27" spans="1:3">
      <c r="A27" s="69" t="s">
        <v>139</v>
      </c>
      <c r="B27" s="70">
        <v>11</v>
      </c>
      <c r="C27" s="70">
        <v>17</v>
      </c>
    </row>
    <row r="28" spans="1:3">
      <c r="A28" s="69" t="s">
        <v>112</v>
      </c>
      <c r="B28" s="70">
        <v>3</v>
      </c>
      <c r="C28" s="70">
        <v>9</v>
      </c>
    </row>
    <row r="29" spans="1:3">
      <c r="A29" s="68" t="s">
        <v>9</v>
      </c>
      <c r="B29" s="70">
        <v>21</v>
      </c>
      <c r="C29" s="70">
        <v>429</v>
      </c>
    </row>
    <row r="30" spans="1:3">
      <c r="A30" s="69" t="s">
        <v>23</v>
      </c>
      <c r="B30" s="70">
        <v>5</v>
      </c>
      <c r="C30" s="70">
        <v>67</v>
      </c>
    </row>
    <row r="31" spans="1:3">
      <c r="A31" s="69" t="s">
        <v>18</v>
      </c>
      <c r="B31" s="70">
        <v>3</v>
      </c>
      <c r="C31" s="70">
        <v>15</v>
      </c>
    </row>
    <row r="32" spans="1:3">
      <c r="A32" s="69" t="s">
        <v>16</v>
      </c>
      <c r="B32" s="70">
        <v>4</v>
      </c>
      <c r="C32" s="70">
        <v>92</v>
      </c>
    </row>
    <row r="33" spans="1:3">
      <c r="A33" s="69" t="s">
        <v>12</v>
      </c>
      <c r="B33" s="70">
        <v>3</v>
      </c>
      <c r="C33" s="70">
        <v>77</v>
      </c>
    </row>
    <row r="34" spans="1:3">
      <c r="A34" s="69" t="s">
        <v>38</v>
      </c>
      <c r="B34" s="70">
        <v>2</v>
      </c>
      <c r="C34" s="70">
        <v>41</v>
      </c>
    </row>
    <row r="35" spans="1:3">
      <c r="A35" s="69" t="s">
        <v>31</v>
      </c>
      <c r="B35" s="70">
        <v>4</v>
      </c>
      <c r="C35" s="70">
        <v>137</v>
      </c>
    </row>
    <row r="36" spans="1:3">
      <c r="A36" s="68" t="s">
        <v>190</v>
      </c>
      <c r="B36" s="70">
        <v>91</v>
      </c>
      <c r="C36" s="70">
        <v>1220</v>
      </c>
    </row>
  </sheetData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8"/>
  <sheetViews>
    <sheetView topLeftCell="A2" workbookViewId="0">
      <selection activeCell="A93" sqref="A2:E93"/>
    </sheetView>
  </sheetViews>
  <sheetFormatPr defaultColWidth="17.28515625" defaultRowHeight="15" customHeight="1"/>
  <cols>
    <col min="1" max="1" width="17" customWidth="1"/>
    <col min="2" max="2" width="28.42578125" customWidth="1"/>
    <col min="3" max="5" width="14.42578125" customWidth="1"/>
    <col min="6" max="6" width="19.28515625" customWidth="1"/>
    <col min="7" max="26" width="14.42578125" customWidth="1"/>
  </cols>
  <sheetData>
    <row r="1" spans="1:7" ht="15.75" customHeight="1">
      <c r="A1" s="1" t="s">
        <v>0</v>
      </c>
      <c r="B1" s="7"/>
      <c r="C1" s="8"/>
      <c r="D1" s="9"/>
      <c r="E1" s="10"/>
      <c r="F1" s="11"/>
      <c r="G1" s="12"/>
    </row>
    <row r="2" spans="1:7" ht="16.5" customHeight="1">
      <c r="A2" s="15" t="s">
        <v>5</v>
      </c>
      <c r="B2" s="6" t="s">
        <v>6</v>
      </c>
      <c r="C2" s="6" t="s">
        <v>10</v>
      </c>
      <c r="D2" s="6" t="s">
        <v>11</v>
      </c>
      <c r="E2" s="17" t="s">
        <v>8</v>
      </c>
      <c r="F2" s="6" t="s">
        <v>13</v>
      </c>
      <c r="G2" s="12"/>
    </row>
    <row r="3" spans="1:7" ht="16.5" customHeight="1">
      <c r="A3" s="16" t="s">
        <v>9</v>
      </c>
      <c r="B3" s="3" t="s">
        <v>12</v>
      </c>
      <c r="C3" s="19" t="s">
        <v>14</v>
      </c>
      <c r="D3" s="6">
        <v>41</v>
      </c>
      <c r="E3" s="17">
        <v>216</v>
      </c>
      <c r="F3" s="21" t="s">
        <v>15</v>
      </c>
      <c r="G3" s="12"/>
    </row>
    <row r="4" spans="1:7" ht="16.5" customHeight="1">
      <c r="A4" s="16" t="s">
        <v>9</v>
      </c>
      <c r="B4" s="3" t="s">
        <v>12</v>
      </c>
      <c r="C4" s="19" t="s">
        <v>17</v>
      </c>
      <c r="D4" s="6">
        <v>1</v>
      </c>
      <c r="E4" s="17">
        <f>32</f>
        <v>32</v>
      </c>
      <c r="F4" s="21" t="s">
        <v>15</v>
      </c>
      <c r="G4" s="12"/>
    </row>
    <row r="5" spans="1:7" ht="16.5" customHeight="1">
      <c r="A5" s="16" t="s">
        <v>9</v>
      </c>
      <c r="B5" s="3" t="s">
        <v>12</v>
      </c>
      <c r="C5" s="19" t="s">
        <v>19</v>
      </c>
      <c r="D5" s="21">
        <v>35</v>
      </c>
      <c r="E5" s="24">
        <v>110</v>
      </c>
      <c r="F5" s="21" t="s">
        <v>20</v>
      </c>
      <c r="G5" s="12"/>
    </row>
    <row r="6" spans="1:7" ht="16.5" customHeight="1">
      <c r="A6" s="16" t="s">
        <v>9</v>
      </c>
      <c r="B6" s="3" t="s">
        <v>16</v>
      </c>
      <c r="C6" s="26" t="s">
        <v>21</v>
      </c>
      <c r="D6" s="27">
        <v>7</v>
      </c>
      <c r="E6" s="27">
        <v>21</v>
      </c>
      <c r="F6" s="21" t="s">
        <v>20</v>
      </c>
      <c r="G6" s="12"/>
    </row>
    <row r="7" spans="1:7" ht="16.5" customHeight="1">
      <c r="A7" s="16" t="s">
        <v>9</v>
      </c>
      <c r="B7" s="3" t="s">
        <v>16</v>
      </c>
      <c r="C7" s="26" t="s">
        <v>29</v>
      </c>
      <c r="D7" s="27">
        <v>10</v>
      </c>
      <c r="E7" s="27">
        <v>29</v>
      </c>
      <c r="F7" s="21" t="s">
        <v>20</v>
      </c>
      <c r="G7" s="12"/>
    </row>
    <row r="8" spans="1:7" ht="15.75" customHeight="1">
      <c r="A8" s="16" t="s">
        <v>9</v>
      </c>
      <c r="B8" s="3" t="s">
        <v>16</v>
      </c>
      <c r="C8" s="26" t="s">
        <v>32</v>
      </c>
      <c r="D8" s="27">
        <v>52</v>
      </c>
      <c r="E8" s="27">
        <v>217</v>
      </c>
      <c r="F8" s="21" t="s">
        <v>20</v>
      </c>
      <c r="G8" s="12"/>
    </row>
    <row r="9" spans="1:7" ht="15.75" customHeight="1">
      <c r="A9" s="16" t="s">
        <v>9</v>
      </c>
      <c r="B9" s="3" t="s">
        <v>16</v>
      </c>
      <c r="C9" s="26" t="s">
        <v>34</v>
      </c>
      <c r="D9" s="27">
        <v>23</v>
      </c>
      <c r="E9" s="27">
        <v>0</v>
      </c>
      <c r="F9" s="21" t="s">
        <v>15</v>
      </c>
      <c r="G9" s="12"/>
    </row>
    <row r="10" spans="1:7" ht="15.75" customHeight="1">
      <c r="A10" s="16" t="s">
        <v>9</v>
      </c>
      <c r="B10" s="3" t="s">
        <v>18</v>
      </c>
      <c r="C10" s="19" t="s">
        <v>35</v>
      </c>
      <c r="D10" s="6">
        <v>12</v>
      </c>
      <c r="E10" s="17">
        <v>48</v>
      </c>
      <c r="F10" s="21" t="s">
        <v>15</v>
      </c>
      <c r="G10" s="12"/>
    </row>
    <row r="11" spans="1:7" ht="16.5" customHeight="1">
      <c r="A11" s="16" t="s">
        <v>9</v>
      </c>
      <c r="B11" s="3" t="s">
        <v>18</v>
      </c>
      <c r="C11" s="19" t="s">
        <v>36</v>
      </c>
      <c r="D11" s="6">
        <v>1</v>
      </c>
      <c r="E11" s="17">
        <v>4</v>
      </c>
      <c r="F11" s="21" t="s">
        <v>15</v>
      </c>
      <c r="G11" s="12"/>
    </row>
    <row r="12" spans="1:7" ht="16.5" customHeight="1">
      <c r="A12" s="16" t="s">
        <v>9</v>
      </c>
      <c r="B12" s="3" t="s">
        <v>18</v>
      </c>
      <c r="C12" s="29" t="s">
        <v>37</v>
      </c>
      <c r="D12" s="21">
        <v>2</v>
      </c>
      <c r="E12" s="24">
        <v>0</v>
      </c>
      <c r="F12" s="21" t="s">
        <v>20</v>
      </c>
      <c r="G12" s="12"/>
    </row>
    <row r="13" spans="1:7" ht="16.5" customHeight="1">
      <c r="A13" s="16" t="s">
        <v>9</v>
      </c>
      <c r="B13" s="3" t="s">
        <v>23</v>
      </c>
      <c r="C13" s="19" t="s">
        <v>42</v>
      </c>
      <c r="D13" s="6">
        <v>41</v>
      </c>
      <c r="E13" s="24">
        <v>177</v>
      </c>
      <c r="F13" s="21" t="s">
        <v>20</v>
      </c>
      <c r="G13" s="12"/>
    </row>
    <row r="14" spans="1:7" ht="16.5" customHeight="1">
      <c r="A14" s="16" t="s">
        <v>9</v>
      </c>
      <c r="B14" s="3" t="s">
        <v>23</v>
      </c>
      <c r="C14" s="19" t="s">
        <v>43</v>
      </c>
      <c r="D14" s="6">
        <v>12</v>
      </c>
      <c r="E14" s="24">
        <v>41</v>
      </c>
      <c r="F14" s="21" t="s">
        <v>20</v>
      </c>
      <c r="G14" s="12"/>
    </row>
    <row r="15" spans="1:7" ht="16.5" customHeight="1">
      <c r="A15" s="16" t="s">
        <v>9</v>
      </c>
      <c r="B15" s="3" t="s">
        <v>23</v>
      </c>
      <c r="C15" s="19" t="s">
        <v>44</v>
      </c>
      <c r="D15" s="6">
        <v>4</v>
      </c>
      <c r="E15" s="24">
        <v>12</v>
      </c>
      <c r="F15" s="21" t="s">
        <v>20</v>
      </c>
      <c r="G15" s="12"/>
    </row>
    <row r="16" spans="1:7" ht="16.5" customHeight="1">
      <c r="A16" s="16" t="s">
        <v>9</v>
      </c>
      <c r="B16" s="3" t="s">
        <v>23</v>
      </c>
      <c r="C16" s="19" t="s">
        <v>46</v>
      </c>
      <c r="D16" s="32">
        <v>8</v>
      </c>
      <c r="E16" s="33">
        <v>48</v>
      </c>
      <c r="F16" s="21" t="s">
        <v>60</v>
      </c>
      <c r="G16" s="12"/>
    </row>
    <row r="17" spans="1:7" ht="16.5" customHeight="1">
      <c r="A17" s="16" t="s">
        <v>9</v>
      </c>
      <c r="B17" s="3" t="s">
        <v>23</v>
      </c>
      <c r="C17" s="29" t="s">
        <v>50</v>
      </c>
      <c r="D17" s="21">
        <v>2</v>
      </c>
      <c r="E17" s="24">
        <v>16</v>
      </c>
      <c r="F17" s="21" t="s">
        <v>20</v>
      </c>
      <c r="G17" s="12"/>
    </row>
    <row r="18" spans="1:7" ht="16.5" customHeight="1">
      <c r="A18" s="16" t="s">
        <v>9</v>
      </c>
      <c r="B18" s="3" t="s">
        <v>31</v>
      </c>
      <c r="C18" s="19" t="s">
        <v>52</v>
      </c>
      <c r="D18" s="6">
        <v>10</v>
      </c>
      <c r="E18" s="24">
        <v>83</v>
      </c>
      <c r="F18" s="21" t="s">
        <v>20</v>
      </c>
      <c r="G18" s="12"/>
    </row>
    <row r="19" spans="1:7" ht="16.5" customHeight="1">
      <c r="A19" s="16" t="s">
        <v>9</v>
      </c>
      <c r="B19" s="3" t="s">
        <v>31</v>
      </c>
      <c r="C19" s="19" t="s">
        <v>54</v>
      </c>
      <c r="D19" s="6">
        <v>77</v>
      </c>
      <c r="E19" s="24">
        <v>198</v>
      </c>
      <c r="F19" s="21" t="s">
        <v>20</v>
      </c>
      <c r="G19" s="12"/>
    </row>
    <row r="20" spans="1:7" ht="16.5" customHeight="1">
      <c r="A20" s="16" t="s">
        <v>9</v>
      </c>
      <c r="B20" s="3" t="s">
        <v>31</v>
      </c>
      <c r="C20" s="19" t="s">
        <v>55</v>
      </c>
      <c r="D20" s="6">
        <v>34</v>
      </c>
      <c r="E20" s="17">
        <v>200</v>
      </c>
      <c r="F20" s="21" t="s">
        <v>15</v>
      </c>
      <c r="G20" s="12"/>
    </row>
    <row r="21" spans="1:7" ht="16.5" customHeight="1">
      <c r="A21" s="16" t="s">
        <v>9</v>
      </c>
      <c r="B21" s="3" t="s">
        <v>31</v>
      </c>
      <c r="C21" s="19" t="s">
        <v>68</v>
      </c>
      <c r="D21" s="21">
        <v>16</v>
      </c>
      <c r="E21" s="24">
        <v>48</v>
      </c>
      <c r="F21" s="21" t="s">
        <v>20</v>
      </c>
      <c r="G21" s="12"/>
    </row>
    <row r="22" spans="1:7" ht="16.5" customHeight="1">
      <c r="A22" s="16" t="s">
        <v>9</v>
      </c>
      <c r="B22" s="3" t="s">
        <v>38</v>
      </c>
      <c r="C22" s="35" t="s">
        <v>57</v>
      </c>
      <c r="D22" s="21">
        <v>13</v>
      </c>
      <c r="E22" s="24">
        <v>34</v>
      </c>
      <c r="F22" s="21" t="s">
        <v>15</v>
      </c>
      <c r="G22" s="12"/>
    </row>
    <row r="23" spans="1:7" ht="16.5" customHeight="1">
      <c r="A23" s="16" t="s">
        <v>9</v>
      </c>
      <c r="B23" s="3" t="s">
        <v>38</v>
      </c>
      <c r="C23" s="35" t="s">
        <v>58</v>
      </c>
      <c r="D23" s="6">
        <v>28</v>
      </c>
      <c r="E23" s="24">
        <v>84</v>
      </c>
      <c r="F23" s="21" t="s">
        <v>15</v>
      </c>
      <c r="G23" s="12"/>
    </row>
    <row r="24" spans="1:7" ht="16.5" customHeight="1">
      <c r="A24" s="16" t="s">
        <v>76</v>
      </c>
      <c r="B24" s="3" t="s">
        <v>87</v>
      </c>
      <c r="C24" s="35" t="s">
        <v>72</v>
      </c>
      <c r="D24" s="21">
        <v>24</v>
      </c>
      <c r="E24" s="24">
        <v>69</v>
      </c>
      <c r="F24" s="21" t="s">
        <v>20</v>
      </c>
      <c r="G24" s="12"/>
    </row>
    <row r="25" spans="1:7" ht="16.5" customHeight="1">
      <c r="A25" s="16" t="s">
        <v>76</v>
      </c>
      <c r="B25" s="3" t="s">
        <v>87</v>
      </c>
      <c r="C25" s="35" t="s">
        <v>73</v>
      </c>
      <c r="D25" s="6">
        <v>36</v>
      </c>
      <c r="E25" s="24">
        <v>107</v>
      </c>
      <c r="F25" s="21" t="s">
        <v>20</v>
      </c>
      <c r="G25" s="12"/>
    </row>
    <row r="26" spans="1:7" ht="16.5" customHeight="1">
      <c r="A26" s="16" t="s">
        <v>76</v>
      </c>
      <c r="B26" s="3" t="s">
        <v>74</v>
      </c>
      <c r="C26" s="19" t="s">
        <v>75</v>
      </c>
      <c r="D26" s="6">
        <v>37</v>
      </c>
      <c r="E26" s="24">
        <v>97</v>
      </c>
      <c r="F26" s="21" t="s">
        <v>15</v>
      </c>
      <c r="G26" s="12"/>
    </row>
    <row r="27" spans="1:7" ht="16.5" customHeight="1">
      <c r="A27" s="16" t="s">
        <v>76</v>
      </c>
      <c r="B27" s="3" t="s">
        <v>74</v>
      </c>
      <c r="C27" s="19" t="s">
        <v>92</v>
      </c>
      <c r="D27" s="21">
        <v>31</v>
      </c>
      <c r="E27" s="24">
        <v>93</v>
      </c>
      <c r="F27" s="21" t="s">
        <v>20</v>
      </c>
      <c r="G27" s="12"/>
    </row>
    <row r="28" spans="1:7" ht="16.5" customHeight="1">
      <c r="A28" s="16" t="s">
        <v>76</v>
      </c>
      <c r="B28" s="3" t="s">
        <v>74</v>
      </c>
      <c r="C28" s="19" t="s">
        <v>78</v>
      </c>
      <c r="D28" s="21">
        <v>35</v>
      </c>
      <c r="E28" s="24">
        <v>133</v>
      </c>
      <c r="F28" s="21" t="s">
        <v>20</v>
      </c>
      <c r="G28" s="12"/>
    </row>
    <row r="29" spans="1:7" ht="16.5" customHeight="1">
      <c r="A29" s="16" t="s">
        <v>76</v>
      </c>
      <c r="B29" s="3" t="s">
        <v>74</v>
      </c>
      <c r="C29" s="19" t="s">
        <v>79</v>
      </c>
      <c r="D29" s="21">
        <f>14-2+2</f>
        <v>14</v>
      </c>
      <c r="E29" s="24">
        <v>44</v>
      </c>
      <c r="F29" s="21" t="s">
        <v>20</v>
      </c>
      <c r="G29" s="12"/>
    </row>
    <row r="30" spans="1:7" ht="16.5" customHeight="1">
      <c r="A30" s="16" t="s">
        <v>76</v>
      </c>
      <c r="B30" s="3" t="s">
        <v>74</v>
      </c>
      <c r="C30" s="19" t="s">
        <v>80</v>
      </c>
      <c r="D30" s="21">
        <v>35</v>
      </c>
      <c r="E30" s="24">
        <v>123</v>
      </c>
      <c r="F30" s="21" t="s">
        <v>20</v>
      </c>
      <c r="G30" s="12"/>
    </row>
    <row r="31" spans="1:7" ht="16.5" customHeight="1">
      <c r="A31" s="16" t="s">
        <v>76</v>
      </c>
      <c r="B31" s="3" t="s">
        <v>74</v>
      </c>
      <c r="C31" s="19" t="s">
        <v>103</v>
      </c>
      <c r="D31" s="6">
        <v>1</v>
      </c>
      <c r="E31" s="17">
        <f>22-21-1</f>
        <v>0</v>
      </c>
      <c r="F31" s="21" t="s">
        <v>15</v>
      </c>
      <c r="G31" s="12"/>
    </row>
    <row r="32" spans="1:7" ht="16.5" customHeight="1">
      <c r="A32" s="16" t="s">
        <v>76</v>
      </c>
      <c r="B32" s="3" t="s">
        <v>74</v>
      </c>
      <c r="C32" s="29" t="s">
        <v>106</v>
      </c>
      <c r="D32" s="21">
        <v>1</v>
      </c>
      <c r="E32" s="24">
        <v>2</v>
      </c>
      <c r="F32" s="21" t="s">
        <v>20</v>
      </c>
      <c r="G32" s="12"/>
    </row>
    <row r="33" spans="1:7" ht="16.5" customHeight="1">
      <c r="A33" s="16" t="s">
        <v>76</v>
      </c>
      <c r="B33" s="3" t="s">
        <v>74</v>
      </c>
      <c r="C33" s="29" t="s">
        <v>108</v>
      </c>
      <c r="D33" s="6">
        <v>1</v>
      </c>
      <c r="E33" s="24">
        <v>4</v>
      </c>
      <c r="F33" s="21" t="s">
        <v>20</v>
      </c>
      <c r="G33" s="12"/>
    </row>
    <row r="34" spans="1:7" ht="16.5" customHeight="1">
      <c r="A34" s="16" t="s">
        <v>76</v>
      </c>
      <c r="B34" s="3" t="s">
        <v>81</v>
      </c>
      <c r="C34" s="19" t="s">
        <v>82</v>
      </c>
      <c r="D34" s="6">
        <v>29</v>
      </c>
      <c r="E34" s="17">
        <v>90</v>
      </c>
      <c r="F34" s="21" t="s">
        <v>15</v>
      </c>
      <c r="G34" s="12"/>
    </row>
    <row r="35" spans="1:7" ht="15.75" customHeight="1">
      <c r="A35" s="16" t="s">
        <v>76</v>
      </c>
      <c r="B35" s="3" t="s">
        <v>81</v>
      </c>
      <c r="C35" s="37" t="s">
        <v>111</v>
      </c>
      <c r="D35" s="21">
        <v>2</v>
      </c>
      <c r="E35" s="24">
        <v>0</v>
      </c>
      <c r="F35" s="21" t="s">
        <v>20</v>
      </c>
      <c r="G35" s="12"/>
    </row>
    <row r="36" spans="1:7" ht="15.75" customHeight="1">
      <c r="A36" s="16" t="s">
        <v>76</v>
      </c>
      <c r="B36" s="3" t="s">
        <v>83</v>
      </c>
      <c r="C36" s="37" t="s">
        <v>91</v>
      </c>
      <c r="D36" s="21">
        <v>1</v>
      </c>
      <c r="E36" s="24">
        <v>3</v>
      </c>
      <c r="F36" s="21" t="s">
        <v>20</v>
      </c>
      <c r="G36" s="12"/>
    </row>
    <row r="37" spans="1:7" ht="15.75" customHeight="1">
      <c r="A37" s="16" t="s">
        <v>76</v>
      </c>
      <c r="B37" s="3" t="s">
        <v>94</v>
      </c>
      <c r="C37" s="26" t="s">
        <v>95</v>
      </c>
      <c r="D37" s="27">
        <v>2</v>
      </c>
      <c r="E37" s="24">
        <v>0</v>
      </c>
      <c r="F37" s="21" t="s">
        <v>20</v>
      </c>
      <c r="G37" s="12"/>
    </row>
    <row r="38" spans="1:7" ht="15.75" customHeight="1">
      <c r="A38" s="16" t="s">
        <v>76</v>
      </c>
      <c r="B38" s="3" t="s">
        <v>94</v>
      </c>
      <c r="C38" s="26" t="s">
        <v>96</v>
      </c>
      <c r="D38" s="27">
        <v>7</v>
      </c>
      <c r="E38" s="24">
        <v>0</v>
      </c>
      <c r="F38" s="21" t="s">
        <v>20</v>
      </c>
      <c r="G38" s="12"/>
    </row>
    <row r="39" spans="1:7" ht="15.75" customHeight="1">
      <c r="A39" s="16" t="s">
        <v>76</v>
      </c>
      <c r="B39" s="3" t="s">
        <v>94</v>
      </c>
      <c r="C39" s="26" t="s">
        <v>97</v>
      </c>
      <c r="D39" s="27">
        <v>1</v>
      </c>
      <c r="E39" s="24">
        <v>0</v>
      </c>
      <c r="F39" s="21" t="s">
        <v>20</v>
      </c>
      <c r="G39" s="12"/>
    </row>
    <row r="40" spans="1:7" ht="15.75" customHeight="1">
      <c r="A40" s="16" t="s">
        <v>76</v>
      </c>
      <c r="B40" s="3" t="s">
        <v>94</v>
      </c>
      <c r="C40" s="26" t="s">
        <v>123</v>
      </c>
      <c r="D40" s="27">
        <v>2</v>
      </c>
      <c r="E40" s="24">
        <v>0</v>
      </c>
      <c r="F40" s="21" t="s">
        <v>20</v>
      </c>
      <c r="G40" s="12"/>
    </row>
    <row r="41" spans="1:7" ht="15.75" customHeight="1">
      <c r="A41" s="16" t="s">
        <v>76</v>
      </c>
      <c r="B41" s="3" t="s">
        <v>94</v>
      </c>
      <c r="C41" s="26" t="s">
        <v>99</v>
      </c>
      <c r="D41" s="27">
        <v>2</v>
      </c>
      <c r="E41" s="24">
        <v>0</v>
      </c>
      <c r="F41" s="21" t="s">
        <v>20</v>
      </c>
      <c r="G41" s="12"/>
    </row>
    <row r="42" spans="1:7" ht="15.75" customHeight="1">
      <c r="A42" s="16" t="s">
        <v>76</v>
      </c>
      <c r="B42" s="3" t="s">
        <v>94</v>
      </c>
      <c r="C42" s="26" t="s">
        <v>100</v>
      </c>
      <c r="D42" s="27">
        <v>2</v>
      </c>
      <c r="E42" s="24">
        <v>0</v>
      </c>
      <c r="F42" s="21" t="s">
        <v>20</v>
      </c>
      <c r="G42" s="12"/>
    </row>
    <row r="43" spans="1:7" ht="15.75" customHeight="1">
      <c r="A43" s="16" t="s">
        <v>76</v>
      </c>
      <c r="B43" s="3" t="s">
        <v>94</v>
      </c>
      <c r="C43" s="26" t="s">
        <v>101</v>
      </c>
      <c r="D43" s="27">
        <v>3</v>
      </c>
      <c r="E43" s="24">
        <v>0</v>
      </c>
      <c r="F43" s="21" t="s">
        <v>20</v>
      </c>
      <c r="G43" s="12"/>
    </row>
    <row r="44" spans="1:7" ht="15.75" customHeight="1">
      <c r="A44" s="16" t="s">
        <v>76</v>
      </c>
      <c r="B44" s="3" t="s">
        <v>94</v>
      </c>
      <c r="C44" s="26" t="s">
        <v>102</v>
      </c>
      <c r="D44" s="27">
        <v>3</v>
      </c>
      <c r="E44" s="24">
        <v>0</v>
      </c>
      <c r="F44" s="21" t="s">
        <v>20</v>
      </c>
      <c r="G44" s="12"/>
    </row>
    <row r="45" spans="1:7" ht="15.75" customHeight="1">
      <c r="A45" s="16" t="s">
        <v>76</v>
      </c>
      <c r="B45" s="3" t="s">
        <v>94</v>
      </c>
      <c r="C45" s="26" t="s">
        <v>104</v>
      </c>
      <c r="D45" s="27">
        <v>1</v>
      </c>
      <c r="E45" s="24">
        <v>0</v>
      </c>
      <c r="F45" s="21" t="s">
        <v>20</v>
      </c>
      <c r="G45" s="12"/>
    </row>
    <row r="46" spans="1:7" ht="15.75" customHeight="1">
      <c r="A46" s="16" t="s">
        <v>76</v>
      </c>
      <c r="B46" s="3" t="s">
        <v>94</v>
      </c>
      <c r="C46" s="26" t="s">
        <v>105</v>
      </c>
      <c r="D46" s="27">
        <v>3</v>
      </c>
      <c r="E46" s="24">
        <v>0</v>
      </c>
      <c r="F46" s="21" t="s">
        <v>20</v>
      </c>
      <c r="G46" s="12"/>
    </row>
    <row r="47" spans="1:7" ht="15.75" customHeight="1">
      <c r="A47" s="16" t="s">
        <v>76</v>
      </c>
      <c r="B47" s="3" t="s">
        <v>94</v>
      </c>
      <c r="C47" s="26" t="s">
        <v>109</v>
      </c>
      <c r="D47" s="27">
        <v>1</v>
      </c>
      <c r="E47" s="24">
        <v>0</v>
      </c>
      <c r="F47" s="21" t="s">
        <v>20</v>
      </c>
      <c r="G47" s="12"/>
    </row>
    <row r="48" spans="1:7" ht="16.5" customHeight="1">
      <c r="A48" s="16" t="s">
        <v>110</v>
      </c>
      <c r="B48" s="3" t="s">
        <v>139</v>
      </c>
      <c r="C48" s="26" t="s">
        <v>141</v>
      </c>
      <c r="D48" s="27">
        <v>2</v>
      </c>
      <c r="E48" s="27">
        <v>8</v>
      </c>
      <c r="F48" s="21" t="s">
        <v>20</v>
      </c>
      <c r="G48" s="12"/>
    </row>
    <row r="49" spans="1:7" ht="16.5" customHeight="1">
      <c r="A49" s="16" t="s">
        <v>110</v>
      </c>
      <c r="B49" s="3" t="s">
        <v>139</v>
      </c>
      <c r="C49" s="26" t="s">
        <v>142</v>
      </c>
      <c r="D49" s="27">
        <v>2</v>
      </c>
      <c r="E49" s="27">
        <v>10</v>
      </c>
      <c r="F49" s="21" t="s">
        <v>20</v>
      </c>
      <c r="G49" s="12"/>
    </row>
    <row r="50" spans="1:7" ht="16.5" customHeight="1">
      <c r="A50" s="16" t="s">
        <v>110</v>
      </c>
      <c r="B50" s="3" t="s">
        <v>139</v>
      </c>
      <c r="C50" s="26" t="s">
        <v>143</v>
      </c>
      <c r="D50" s="27">
        <v>1</v>
      </c>
      <c r="E50" s="27">
        <v>5</v>
      </c>
      <c r="F50" s="21" t="s">
        <v>20</v>
      </c>
      <c r="G50" s="12"/>
    </row>
    <row r="51" spans="1:7" ht="16.5" customHeight="1">
      <c r="A51" s="16" t="s">
        <v>110</v>
      </c>
      <c r="B51" s="3" t="s">
        <v>139</v>
      </c>
      <c r="C51" s="26" t="s">
        <v>144</v>
      </c>
      <c r="D51" s="27">
        <v>1</v>
      </c>
      <c r="E51" s="27">
        <v>3</v>
      </c>
      <c r="F51" s="21" t="s">
        <v>20</v>
      </c>
      <c r="G51" s="12"/>
    </row>
    <row r="52" spans="1:7" ht="16.5" customHeight="1">
      <c r="A52" s="16" t="s">
        <v>110</v>
      </c>
      <c r="B52" s="3" t="s">
        <v>139</v>
      </c>
      <c r="C52" s="26" t="s">
        <v>14</v>
      </c>
      <c r="D52" s="27">
        <v>1</v>
      </c>
      <c r="E52" s="27">
        <v>4</v>
      </c>
      <c r="F52" s="21" t="s">
        <v>20</v>
      </c>
      <c r="G52" s="12"/>
    </row>
    <row r="53" spans="1:7" ht="16.5" customHeight="1">
      <c r="A53" s="16" t="s">
        <v>110</v>
      </c>
      <c r="B53" s="3" t="s">
        <v>139</v>
      </c>
      <c r="C53" s="26" t="s">
        <v>147</v>
      </c>
      <c r="D53" s="27">
        <v>1</v>
      </c>
      <c r="E53" s="27">
        <v>5</v>
      </c>
      <c r="F53" s="21" t="s">
        <v>20</v>
      </c>
      <c r="G53" s="12"/>
    </row>
    <row r="54" spans="1:7" ht="16.5" customHeight="1">
      <c r="A54" s="16" t="s">
        <v>110</v>
      </c>
      <c r="B54" s="3" t="s">
        <v>139</v>
      </c>
      <c r="C54" s="26" t="s">
        <v>149</v>
      </c>
      <c r="D54" s="27">
        <v>1</v>
      </c>
      <c r="E54" s="27">
        <v>5</v>
      </c>
      <c r="F54" s="21" t="s">
        <v>20</v>
      </c>
      <c r="G54" s="12"/>
    </row>
    <row r="55" spans="1:7" ht="16.5" customHeight="1">
      <c r="A55" s="16" t="s">
        <v>110</v>
      </c>
      <c r="B55" s="3" t="s">
        <v>139</v>
      </c>
      <c r="C55" s="26" t="s">
        <v>150</v>
      </c>
      <c r="D55" s="27">
        <v>2</v>
      </c>
      <c r="E55" s="27">
        <v>7</v>
      </c>
      <c r="F55" s="21" t="s">
        <v>20</v>
      </c>
      <c r="G55" s="12"/>
    </row>
    <row r="56" spans="1:7" ht="16.5" customHeight="1">
      <c r="A56" s="16" t="s">
        <v>110</v>
      </c>
      <c r="B56" s="3" t="s">
        <v>139</v>
      </c>
      <c r="C56" s="26" t="s">
        <v>153</v>
      </c>
      <c r="D56" s="27">
        <v>3</v>
      </c>
      <c r="E56" s="27">
        <v>9</v>
      </c>
      <c r="F56" s="21" t="s">
        <v>20</v>
      </c>
      <c r="G56" s="12"/>
    </row>
    <row r="57" spans="1:7" ht="16.5" customHeight="1">
      <c r="A57" s="16" t="s">
        <v>110</v>
      </c>
      <c r="B57" s="3" t="s">
        <v>139</v>
      </c>
      <c r="C57" s="26" t="s">
        <v>155</v>
      </c>
      <c r="D57" s="27">
        <v>1</v>
      </c>
      <c r="E57" s="27">
        <v>4</v>
      </c>
      <c r="F57" s="21" t="s">
        <v>20</v>
      </c>
      <c r="G57" s="12"/>
    </row>
    <row r="58" spans="1:7" ht="16.5" customHeight="1">
      <c r="A58" s="16" t="s">
        <v>110</v>
      </c>
      <c r="B58" s="3" t="s">
        <v>139</v>
      </c>
      <c r="C58" s="26" t="s">
        <v>156</v>
      </c>
      <c r="D58" s="27">
        <v>2</v>
      </c>
      <c r="E58" s="27">
        <v>5</v>
      </c>
      <c r="F58" s="21" t="s">
        <v>20</v>
      </c>
      <c r="G58" s="12"/>
    </row>
    <row r="59" spans="1:7" ht="16.5" customHeight="1">
      <c r="A59" s="16" t="s">
        <v>110</v>
      </c>
      <c r="B59" s="3" t="s">
        <v>112</v>
      </c>
      <c r="C59" s="3" t="s">
        <v>113</v>
      </c>
      <c r="D59" s="6">
        <v>2</v>
      </c>
      <c r="E59" s="24">
        <f>(5-1)+4</f>
        <v>8</v>
      </c>
      <c r="F59" s="21" t="s">
        <v>15</v>
      </c>
      <c r="G59" s="12"/>
    </row>
    <row r="60" spans="1:7" ht="16.5" customHeight="1">
      <c r="A60" s="16" t="s">
        <v>110</v>
      </c>
      <c r="B60" s="3" t="s">
        <v>112</v>
      </c>
      <c r="C60" s="3" t="s">
        <v>114</v>
      </c>
      <c r="D60" s="6">
        <v>2</v>
      </c>
      <c r="E60" s="24">
        <v>12</v>
      </c>
      <c r="F60" s="21" t="s">
        <v>20</v>
      </c>
      <c r="G60" s="12"/>
    </row>
    <row r="61" spans="1:7" ht="16.5" customHeight="1">
      <c r="A61" s="16" t="s">
        <v>110</v>
      </c>
      <c r="B61" s="3" t="s">
        <v>112</v>
      </c>
      <c r="C61" s="3" t="s">
        <v>115</v>
      </c>
      <c r="D61" s="6">
        <v>5</v>
      </c>
      <c r="E61" s="24">
        <v>15</v>
      </c>
      <c r="F61" s="21" t="s">
        <v>20</v>
      </c>
      <c r="G61" s="12"/>
    </row>
    <row r="62" spans="1:7" ht="15.75" customHeight="1">
      <c r="A62" s="16" t="s">
        <v>110</v>
      </c>
      <c r="B62" s="3" t="s">
        <v>116</v>
      </c>
      <c r="C62" s="3" t="s">
        <v>119</v>
      </c>
      <c r="D62" s="6">
        <v>17</v>
      </c>
      <c r="E62" s="24">
        <v>32</v>
      </c>
      <c r="F62" s="21" t="s">
        <v>20</v>
      </c>
      <c r="G62" s="12"/>
    </row>
    <row r="63" spans="1:7" ht="15.75" customHeight="1">
      <c r="A63" s="16" t="s">
        <v>110</v>
      </c>
      <c r="B63" s="3" t="s">
        <v>116</v>
      </c>
      <c r="C63" s="3" t="s">
        <v>129</v>
      </c>
      <c r="D63" s="6">
        <v>3</v>
      </c>
      <c r="E63" s="24">
        <v>23</v>
      </c>
      <c r="F63" s="21" t="s">
        <v>20</v>
      </c>
      <c r="G63" s="12"/>
    </row>
    <row r="64" spans="1:7" ht="15.75" customHeight="1">
      <c r="A64" s="16" t="s">
        <v>110</v>
      </c>
      <c r="B64" s="3" t="s">
        <v>116</v>
      </c>
      <c r="C64" s="3" t="s">
        <v>124</v>
      </c>
      <c r="D64" s="6">
        <v>3</v>
      </c>
      <c r="E64" s="17">
        <v>9</v>
      </c>
      <c r="F64" s="6" t="s">
        <v>160</v>
      </c>
      <c r="G64" s="12"/>
    </row>
    <row r="65" spans="1:7" ht="15.75" customHeight="1">
      <c r="A65" s="16" t="s">
        <v>110</v>
      </c>
      <c r="B65" s="3" t="s">
        <v>116</v>
      </c>
      <c r="C65" s="3" t="s">
        <v>120</v>
      </c>
      <c r="D65" s="6">
        <v>4</v>
      </c>
      <c r="E65" s="24">
        <v>18</v>
      </c>
      <c r="F65" s="21" t="s">
        <v>20</v>
      </c>
      <c r="G65" s="12"/>
    </row>
    <row r="66" spans="1:7" ht="15.75" customHeight="1">
      <c r="A66" s="16" t="s">
        <v>110</v>
      </c>
      <c r="B66" s="3" t="s">
        <v>116</v>
      </c>
      <c r="C66" s="3" t="s">
        <v>121</v>
      </c>
      <c r="D66" s="6">
        <v>20</v>
      </c>
      <c r="E66" s="24">
        <v>104</v>
      </c>
      <c r="F66" s="21" t="s">
        <v>20</v>
      </c>
      <c r="G66" s="12"/>
    </row>
    <row r="67" spans="1:7" ht="15.75" customHeight="1">
      <c r="A67" s="16" t="s">
        <v>110</v>
      </c>
      <c r="B67" s="3" t="s">
        <v>116</v>
      </c>
      <c r="C67" s="3" t="s">
        <v>130</v>
      </c>
      <c r="D67" s="6">
        <v>7</v>
      </c>
      <c r="E67" s="24">
        <v>14</v>
      </c>
      <c r="F67" s="21" t="s">
        <v>20</v>
      </c>
      <c r="G67" s="12"/>
    </row>
    <row r="68" spans="1:7" ht="15.75" customHeight="1">
      <c r="A68" s="16" t="s">
        <v>110</v>
      </c>
      <c r="B68" s="3" t="s">
        <v>116</v>
      </c>
      <c r="C68" s="3" t="s">
        <v>122</v>
      </c>
      <c r="D68" s="6">
        <v>3</v>
      </c>
      <c r="E68" s="17">
        <v>10</v>
      </c>
      <c r="F68" s="6" t="s">
        <v>160</v>
      </c>
      <c r="G68" s="12"/>
    </row>
    <row r="69" spans="1:7" ht="15.75" customHeight="1">
      <c r="A69" s="16" t="s">
        <v>110</v>
      </c>
      <c r="B69" s="3" t="s">
        <v>116</v>
      </c>
      <c r="C69" s="3" t="s">
        <v>118</v>
      </c>
      <c r="D69" s="6">
        <v>1</v>
      </c>
      <c r="E69" s="24">
        <v>2</v>
      </c>
      <c r="F69" s="21" t="s">
        <v>20</v>
      </c>
      <c r="G69" s="12"/>
    </row>
    <row r="70" spans="1:7" ht="16.5" customHeight="1">
      <c r="A70" s="16" t="s">
        <v>110</v>
      </c>
      <c r="B70" s="3" t="s">
        <v>116</v>
      </c>
      <c r="C70" s="3" t="s">
        <v>126</v>
      </c>
      <c r="D70" s="6">
        <v>3</v>
      </c>
      <c r="E70" s="17">
        <v>9</v>
      </c>
      <c r="F70" s="6" t="s">
        <v>160</v>
      </c>
      <c r="G70" s="12"/>
    </row>
    <row r="71" spans="1:7" ht="16.5" customHeight="1">
      <c r="A71" s="16" t="s">
        <v>110</v>
      </c>
      <c r="B71" s="3" t="s">
        <v>116</v>
      </c>
      <c r="C71" s="3" t="s">
        <v>125</v>
      </c>
      <c r="D71" s="6">
        <v>1</v>
      </c>
      <c r="E71" s="17">
        <v>3</v>
      </c>
      <c r="F71" s="6" t="s">
        <v>160</v>
      </c>
      <c r="G71" s="12"/>
    </row>
    <row r="72" spans="1:7" ht="15.75" customHeight="1">
      <c r="A72" s="16" t="s">
        <v>110</v>
      </c>
      <c r="B72" s="3" t="s">
        <v>116</v>
      </c>
      <c r="C72" s="3" t="s">
        <v>127</v>
      </c>
      <c r="D72" s="6">
        <v>3</v>
      </c>
      <c r="E72" s="24">
        <v>6</v>
      </c>
      <c r="F72" s="21" t="s">
        <v>20</v>
      </c>
      <c r="G72" s="12"/>
    </row>
    <row r="73" spans="1:7" ht="15.75" customHeight="1">
      <c r="A73" s="16" t="s">
        <v>110</v>
      </c>
      <c r="B73" s="3" t="s">
        <v>116</v>
      </c>
      <c r="C73" s="3" t="s">
        <v>117</v>
      </c>
      <c r="D73" s="21">
        <v>9</v>
      </c>
      <c r="E73" s="24">
        <v>19</v>
      </c>
      <c r="F73" s="21" t="s">
        <v>20</v>
      </c>
      <c r="G73" s="12"/>
    </row>
    <row r="74" spans="1:7" ht="15.75" customHeight="1">
      <c r="A74" s="16" t="s">
        <v>110</v>
      </c>
      <c r="B74" s="3" t="s">
        <v>116</v>
      </c>
      <c r="C74" s="37" t="s">
        <v>161</v>
      </c>
      <c r="D74" s="21">
        <v>2</v>
      </c>
      <c r="E74" s="24">
        <v>6</v>
      </c>
      <c r="F74" s="21" t="s">
        <v>20</v>
      </c>
      <c r="G74" s="12"/>
    </row>
    <row r="75" spans="1:7" ht="15.75" customHeight="1">
      <c r="A75" s="16" t="s">
        <v>110</v>
      </c>
      <c r="B75" s="3" t="s">
        <v>131</v>
      </c>
      <c r="C75" s="3" t="s">
        <v>162</v>
      </c>
      <c r="D75" s="6">
        <v>38</v>
      </c>
      <c r="E75" s="17">
        <v>122</v>
      </c>
      <c r="F75" s="6" t="s">
        <v>160</v>
      </c>
      <c r="G75" s="12"/>
    </row>
    <row r="76" spans="1:7" ht="15.75" customHeight="1">
      <c r="A76" s="16" t="s">
        <v>110</v>
      </c>
      <c r="B76" s="3" t="s">
        <v>131</v>
      </c>
      <c r="C76" s="3" t="s">
        <v>133</v>
      </c>
      <c r="D76" s="21">
        <v>25</v>
      </c>
      <c r="E76" s="24">
        <v>84</v>
      </c>
      <c r="F76" s="21" t="s">
        <v>20</v>
      </c>
      <c r="G76" s="12"/>
    </row>
    <row r="77" spans="1:7" ht="16.5" customHeight="1">
      <c r="A77" s="16" t="s">
        <v>110</v>
      </c>
      <c r="B77" s="3" t="s">
        <v>135</v>
      </c>
      <c r="C77" s="3" t="s">
        <v>137</v>
      </c>
      <c r="D77" s="6">
        <v>25</v>
      </c>
      <c r="E77" s="24">
        <v>142</v>
      </c>
      <c r="F77" s="21" t="s">
        <v>20</v>
      </c>
      <c r="G77" s="12"/>
    </row>
    <row r="78" spans="1:7" ht="16.5" customHeight="1">
      <c r="A78" s="16" t="s">
        <v>110</v>
      </c>
      <c r="B78" s="3" t="s">
        <v>145</v>
      </c>
      <c r="C78" s="3" t="s">
        <v>146</v>
      </c>
      <c r="D78" s="21">
        <v>37</v>
      </c>
      <c r="E78" s="24">
        <v>74</v>
      </c>
      <c r="F78" s="21" t="s">
        <v>20</v>
      </c>
      <c r="G78" s="12"/>
    </row>
    <row r="79" spans="1:7" ht="16.5" customHeight="1">
      <c r="A79" s="16" t="s">
        <v>110</v>
      </c>
      <c r="B79" s="3" t="s">
        <v>145</v>
      </c>
      <c r="C79" s="3" t="s">
        <v>148</v>
      </c>
      <c r="D79" s="6">
        <v>23</v>
      </c>
      <c r="E79" s="24">
        <v>115</v>
      </c>
      <c r="F79" s="21" t="s">
        <v>20</v>
      </c>
      <c r="G79" s="12"/>
    </row>
    <row r="80" spans="1:7" ht="16.5" customHeight="1">
      <c r="A80" s="16" t="s">
        <v>110</v>
      </c>
      <c r="B80" s="42" t="s">
        <v>145</v>
      </c>
      <c r="C80" s="42" t="s">
        <v>151</v>
      </c>
      <c r="D80" s="43">
        <v>27</v>
      </c>
      <c r="E80" s="44">
        <f>27*3</f>
        <v>81</v>
      </c>
      <c r="F80" s="24" t="s">
        <v>191</v>
      </c>
      <c r="G80" s="12"/>
    </row>
    <row r="81" spans="1:7" ht="16.5" customHeight="1">
      <c r="A81" s="16" t="s">
        <v>154</v>
      </c>
      <c r="B81" s="3" t="s">
        <v>157</v>
      </c>
      <c r="C81" s="37" t="s">
        <v>159</v>
      </c>
      <c r="D81" s="21">
        <v>13</v>
      </c>
      <c r="E81" s="24">
        <v>39</v>
      </c>
      <c r="F81" s="24" t="s">
        <v>20</v>
      </c>
      <c r="G81" s="12"/>
    </row>
    <row r="82" spans="1:7" ht="15.75" customHeight="1">
      <c r="A82" s="16" t="s">
        <v>154</v>
      </c>
      <c r="B82" s="3" t="s">
        <v>163</v>
      </c>
      <c r="C82" s="3" t="s">
        <v>165</v>
      </c>
      <c r="D82" s="6">
        <v>12</v>
      </c>
      <c r="E82" s="24">
        <v>77</v>
      </c>
      <c r="F82" s="24" t="s">
        <v>20</v>
      </c>
      <c r="G82" s="12"/>
    </row>
    <row r="83" spans="1:7" ht="16.5" customHeight="1">
      <c r="A83" s="16" t="s">
        <v>154</v>
      </c>
      <c r="B83" s="3" t="s">
        <v>163</v>
      </c>
      <c r="C83" s="3" t="s">
        <v>192</v>
      </c>
      <c r="D83" s="21">
        <v>12</v>
      </c>
      <c r="E83" s="24">
        <v>36</v>
      </c>
      <c r="F83" s="24" t="s">
        <v>20</v>
      </c>
      <c r="G83" s="12"/>
    </row>
    <row r="84" spans="1:7" ht="15.75" customHeight="1">
      <c r="A84" s="16" t="s">
        <v>154</v>
      </c>
      <c r="B84" s="3" t="s">
        <v>163</v>
      </c>
      <c r="C84" s="3" t="s">
        <v>164</v>
      </c>
      <c r="D84" s="6">
        <v>10</v>
      </c>
      <c r="E84" s="17">
        <v>63</v>
      </c>
      <c r="F84" s="6" t="s">
        <v>160</v>
      </c>
      <c r="G84" s="12"/>
    </row>
    <row r="85" spans="1:7" ht="15.75" customHeight="1">
      <c r="A85" s="16" t="s">
        <v>154</v>
      </c>
      <c r="B85" s="3" t="s">
        <v>166</v>
      </c>
      <c r="C85" s="47" t="s">
        <v>193</v>
      </c>
      <c r="D85" s="21">
        <v>0</v>
      </c>
      <c r="E85" s="24">
        <v>0</v>
      </c>
      <c r="F85" s="24" t="s">
        <v>20</v>
      </c>
      <c r="G85" s="12"/>
    </row>
    <row r="86" spans="1:7" ht="15.75" customHeight="1">
      <c r="A86" s="16" t="s">
        <v>172</v>
      </c>
      <c r="B86" s="3" t="s">
        <v>173</v>
      </c>
      <c r="C86" s="3" t="s">
        <v>195</v>
      </c>
      <c r="D86" s="6">
        <v>16</v>
      </c>
      <c r="E86" s="24">
        <v>33</v>
      </c>
      <c r="F86" s="24" t="s">
        <v>20</v>
      </c>
      <c r="G86" s="12"/>
    </row>
    <row r="87" spans="1:7" ht="15.75" customHeight="1">
      <c r="A87" s="16" t="s">
        <v>172</v>
      </c>
      <c r="B87" s="3" t="s">
        <v>177</v>
      </c>
      <c r="C87" s="3" t="s">
        <v>178</v>
      </c>
      <c r="D87" s="6">
        <v>35</v>
      </c>
      <c r="E87" s="17">
        <v>93</v>
      </c>
      <c r="F87" s="6" t="s">
        <v>160</v>
      </c>
      <c r="G87" s="12"/>
    </row>
    <row r="88" spans="1:7" ht="16.5" customHeight="1">
      <c r="A88" s="16" t="s">
        <v>172</v>
      </c>
      <c r="B88" s="3" t="s">
        <v>179</v>
      </c>
      <c r="C88" s="3" t="s">
        <v>180</v>
      </c>
      <c r="D88" s="6">
        <v>2</v>
      </c>
      <c r="E88" s="24">
        <v>4</v>
      </c>
      <c r="F88" s="24" t="s">
        <v>20</v>
      </c>
      <c r="G88" s="12"/>
    </row>
    <row r="89" spans="1:7" ht="15.75" customHeight="1">
      <c r="A89" s="16" t="s">
        <v>172</v>
      </c>
      <c r="B89" s="3" t="s">
        <v>181</v>
      </c>
      <c r="C89" s="3" t="s">
        <v>183</v>
      </c>
      <c r="D89" s="21">
        <v>40</v>
      </c>
      <c r="E89" s="24">
        <v>131</v>
      </c>
      <c r="F89" s="24" t="s">
        <v>20</v>
      </c>
      <c r="G89" s="12"/>
    </row>
    <row r="90" spans="1:7" ht="15.75" customHeight="1">
      <c r="A90" s="16" t="s">
        <v>172</v>
      </c>
      <c r="B90" s="3" t="s">
        <v>181</v>
      </c>
      <c r="C90" s="37" t="s">
        <v>184</v>
      </c>
      <c r="D90" s="21">
        <v>22</v>
      </c>
      <c r="E90" s="24">
        <v>94</v>
      </c>
      <c r="F90" s="24" t="s">
        <v>20</v>
      </c>
      <c r="G90" s="12"/>
    </row>
    <row r="91" spans="1:7" ht="16.5" customHeight="1">
      <c r="A91" s="16" t="s">
        <v>172</v>
      </c>
      <c r="B91" s="3" t="s">
        <v>185</v>
      </c>
      <c r="C91" s="47" t="s">
        <v>193</v>
      </c>
      <c r="D91" s="21">
        <v>0</v>
      </c>
      <c r="E91" s="24">
        <v>0</v>
      </c>
      <c r="F91" s="24" t="s">
        <v>20</v>
      </c>
      <c r="G91" s="12"/>
    </row>
    <row r="92" spans="1:7" ht="15.75" customHeight="1">
      <c r="A92" s="16" t="s">
        <v>187</v>
      </c>
      <c r="B92" s="3" t="s">
        <v>187</v>
      </c>
      <c r="C92" s="3" t="s">
        <v>188</v>
      </c>
      <c r="D92" s="6">
        <v>47</v>
      </c>
      <c r="E92" s="17">
        <v>103</v>
      </c>
      <c r="F92" s="6" t="s">
        <v>160</v>
      </c>
      <c r="G92" s="12"/>
    </row>
    <row r="93" spans="1:7" ht="16.5" customHeight="1">
      <c r="A93" s="16" t="s">
        <v>187</v>
      </c>
      <c r="B93" s="3" t="s">
        <v>187</v>
      </c>
      <c r="C93" s="3" t="s">
        <v>189</v>
      </c>
      <c r="D93" s="21">
        <v>31</v>
      </c>
      <c r="E93" s="17">
        <v>0</v>
      </c>
      <c r="F93" s="21" t="s">
        <v>20</v>
      </c>
      <c r="G93" s="12"/>
    </row>
    <row r="94" spans="1:7" ht="15.75" customHeight="1">
      <c r="A94" s="13" t="s">
        <v>190</v>
      </c>
      <c r="B94" s="3"/>
      <c r="C94" s="3"/>
      <c r="D94" s="6">
        <f t="shared" ref="D94:E94" si="0">SUM(D3:D93)</f>
        <v>1220</v>
      </c>
      <c r="E94" s="17">
        <f t="shared" si="0"/>
        <v>4029</v>
      </c>
      <c r="F94" s="6"/>
      <c r="G94" s="12"/>
    </row>
    <row r="95" spans="1:7" ht="24" customHeight="1">
      <c r="A95" s="53" t="s">
        <v>198</v>
      </c>
      <c r="B95" s="12"/>
      <c r="C95" s="12"/>
      <c r="D95" s="54"/>
      <c r="E95" s="55"/>
      <c r="F95" s="54"/>
      <c r="G95" s="12"/>
    </row>
    <row r="96" spans="1:7" ht="22.5" customHeight="1">
      <c r="A96" s="53" t="s">
        <v>199</v>
      </c>
      <c r="B96" s="12"/>
      <c r="C96" s="12"/>
      <c r="D96" s="54"/>
      <c r="E96" s="55"/>
      <c r="F96" s="54"/>
      <c r="G96" s="12"/>
    </row>
    <row r="97" spans="1:7" ht="34.5" customHeight="1">
      <c r="A97" s="53" t="s">
        <v>200</v>
      </c>
      <c r="B97" s="12"/>
      <c r="C97" s="12"/>
      <c r="D97" s="54"/>
      <c r="E97" s="55"/>
      <c r="F97" s="54"/>
      <c r="G97" s="12"/>
    </row>
    <row r="98" spans="1:7" ht="15.75" customHeight="1">
      <c r="A98" s="57"/>
      <c r="B98" s="12"/>
      <c r="C98" s="12"/>
      <c r="D98" s="54"/>
      <c r="E98" s="55"/>
      <c r="F98" s="54"/>
      <c r="G98" s="12"/>
    </row>
    <row r="99" spans="1:7" ht="15.75" customHeight="1">
      <c r="A99" s="57"/>
      <c r="B99" s="12"/>
      <c r="C99" s="12"/>
      <c r="D99" s="54"/>
      <c r="E99" s="55"/>
      <c r="F99" s="54"/>
      <c r="G99" s="12"/>
    </row>
    <row r="100" spans="1:7" ht="15.75" customHeight="1">
      <c r="A100" s="57"/>
      <c r="B100" s="12"/>
      <c r="C100" s="12"/>
      <c r="D100" s="54"/>
      <c r="E100" s="55"/>
      <c r="F100" s="54"/>
      <c r="G100" s="12"/>
    </row>
    <row r="101" spans="1:7" ht="15.75" customHeight="1">
      <c r="A101" s="57"/>
      <c r="B101" s="12"/>
      <c r="C101" s="12"/>
      <c r="D101" s="54"/>
      <c r="E101" s="55"/>
      <c r="F101" s="54"/>
      <c r="G101" s="12"/>
    </row>
    <row r="102" spans="1:7" ht="15.75" customHeight="1">
      <c r="A102" s="57"/>
      <c r="B102" s="12"/>
      <c r="C102" s="12"/>
      <c r="D102" s="54"/>
      <c r="E102" s="55"/>
      <c r="F102" s="54"/>
      <c r="G102" s="12"/>
    </row>
    <row r="103" spans="1:7" ht="15.75" customHeight="1">
      <c r="A103" s="57"/>
      <c r="B103" s="12"/>
      <c r="C103" s="12"/>
      <c r="D103" s="54"/>
      <c r="E103" s="55"/>
      <c r="F103" s="54"/>
      <c r="G103" s="12"/>
    </row>
    <row r="104" spans="1:7" ht="15.75" customHeight="1">
      <c r="A104" s="57"/>
      <c r="B104" s="12"/>
      <c r="C104" s="12"/>
      <c r="D104" s="54"/>
      <c r="E104" s="55"/>
      <c r="F104" s="54"/>
      <c r="G104" s="12"/>
    </row>
    <row r="105" spans="1:7" ht="15.75" customHeight="1">
      <c r="A105" s="57"/>
      <c r="B105" s="12"/>
      <c r="C105" s="12"/>
      <c r="D105" s="54"/>
      <c r="E105" s="55"/>
      <c r="F105" s="54"/>
      <c r="G105" s="12"/>
    </row>
    <row r="106" spans="1:7" ht="15.75" customHeight="1">
      <c r="A106" s="57"/>
      <c r="B106" s="12"/>
      <c r="C106" s="12"/>
      <c r="D106" s="54"/>
      <c r="E106" s="55"/>
      <c r="F106" s="54"/>
      <c r="G106" s="12"/>
    </row>
    <row r="107" spans="1:7" ht="15.75" customHeight="1">
      <c r="A107" s="57"/>
      <c r="B107" s="12"/>
      <c r="C107" s="12"/>
      <c r="D107" s="54"/>
      <c r="E107" s="55"/>
      <c r="F107" s="54"/>
      <c r="G107" s="12"/>
    </row>
    <row r="108" spans="1:7" ht="15.75" customHeight="1">
      <c r="A108" s="57"/>
      <c r="B108" s="12"/>
      <c r="C108" s="12"/>
      <c r="D108" s="54"/>
      <c r="E108" s="55"/>
      <c r="F108" s="54"/>
      <c r="G108" s="12"/>
    </row>
    <row r="109" spans="1:7" ht="15.75" customHeight="1">
      <c r="A109" s="57"/>
      <c r="B109" s="12"/>
      <c r="C109" s="12"/>
      <c r="D109" s="54"/>
      <c r="E109" s="55"/>
      <c r="F109" s="54"/>
      <c r="G109" s="12"/>
    </row>
    <row r="110" spans="1:7" ht="15.75" customHeight="1">
      <c r="A110" s="57"/>
      <c r="B110" s="12"/>
      <c r="C110" s="12"/>
      <c r="D110" s="54"/>
      <c r="E110" s="55"/>
      <c r="F110" s="54"/>
      <c r="G110" s="12"/>
    </row>
    <row r="111" spans="1:7" ht="15.75" customHeight="1">
      <c r="A111" s="57"/>
      <c r="B111" s="12"/>
      <c r="C111" s="12"/>
      <c r="D111" s="54"/>
      <c r="E111" s="55"/>
      <c r="F111" s="54"/>
      <c r="G111" s="12"/>
    </row>
    <row r="112" spans="1:7" ht="15.75" customHeight="1">
      <c r="A112" s="57"/>
      <c r="B112" s="12"/>
      <c r="C112" s="12"/>
      <c r="D112" s="54"/>
      <c r="E112" s="55"/>
      <c r="F112" s="54"/>
      <c r="G112" s="12"/>
    </row>
    <row r="113" spans="1:7" ht="15.75" customHeight="1">
      <c r="A113" s="57"/>
      <c r="B113" s="12"/>
      <c r="C113" s="12"/>
      <c r="D113" s="54"/>
      <c r="E113" s="55"/>
      <c r="F113" s="54"/>
      <c r="G113" s="12"/>
    </row>
    <row r="114" spans="1:7" ht="15.75" customHeight="1">
      <c r="A114" s="57"/>
      <c r="B114" s="12"/>
      <c r="C114" s="12"/>
      <c r="D114" s="54"/>
      <c r="E114" s="55"/>
      <c r="F114" s="54"/>
      <c r="G114" s="12"/>
    </row>
    <row r="115" spans="1:7" ht="15.75" customHeight="1">
      <c r="A115" s="57"/>
      <c r="B115" s="12"/>
      <c r="C115" s="12"/>
      <c r="D115" s="54"/>
      <c r="E115" s="55"/>
      <c r="F115" s="54"/>
      <c r="G115" s="12"/>
    </row>
    <row r="116" spans="1:7" ht="15.75" customHeight="1">
      <c r="A116" s="57"/>
      <c r="B116" s="12"/>
      <c r="C116" s="12"/>
      <c r="D116" s="54"/>
      <c r="E116" s="55"/>
      <c r="F116" s="54"/>
      <c r="G116" s="12"/>
    </row>
    <row r="117" spans="1:7" ht="15.75" customHeight="1">
      <c r="A117" s="57"/>
      <c r="B117" s="12"/>
      <c r="C117" s="12"/>
      <c r="D117" s="54"/>
      <c r="E117" s="55"/>
      <c r="F117" s="54"/>
      <c r="G117" s="12"/>
    </row>
    <row r="118" spans="1:7" ht="15.75" customHeight="1">
      <c r="A118" s="57"/>
      <c r="B118" s="12"/>
      <c r="C118" s="12"/>
      <c r="D118" s="54"/>
      <c r="E118" s="55"/>
      <c r="F118" s="54"/>
      <c r="G118" s="12"/>
    </row>
    <row r="119" spans="1:7" ht="15.75" customHeight="1">
      <c r="A119" s="57"/>
      <c r="B119" s="12"/>
      <c r="C119" s="12"/>
      <c r="D119" s="54"/>
      <c r="E119" s="55"/>
      <c r="F119" s="54"/>
      <c r="G119" s="12"/>
    </row>
    <row r="120" spans="1:7" ht="15.75" customHeight="1">
      <c r="A120" s="57"/>
      <c r="B120" s="12"/>
      <c r="C120" s="12"/>
      <c r="D120" s="54"/>
      <c r="E120" s="55"/>
      <c r="F120" s="54"/>
      <c r="G120" s="12"/>
    </row>
    <row r="121" spans="1:7" ht="15.75" customHeight="1">
      <c r="A121" s="57"/>
      <c r="B121" s="12"/>
      <c r="C121" s="12"/>
      <c r="D121" s="54"/>
      <c r="E121" s="55"/>
      <c r="F121" s="54"/>
      <c r="G121" s="12"/>
    </row>
    <row r="122" spans="1:7" ht="15.75" customHeight="1">
      <c r="A122" s="57"/>
      <c r="B122" s="12"/>
      <c r="C122" s="12"/>
      <c r="D122" s="54"/>
      <c r="E122" s="55"/>
      <c r="F122" s="54"/>
      <c r="G122" s="12"/>
    </row>
    <row r="123" spans="1:7" ht="15.75" customHeight="1">
      <c r="A123" s="57"/>
      <c r="B123" s="12"/>
      <c r="C123" s="12"/>
      <c r="D123" s="54"/>
      <c r="E123" s="55"/>
      <c r="F123" s="54"/>
      <c r="G123" s="12"/>
    </row>
    <row r="124" spans="1:7" ht="15.75" customHeight="1">
      <c r="A124" s="57"/>
      <c r="B124" s="12"/>
      <c r="C124" s="12"/>
      <c r="D124" s="54"/>
      <c r="E124" s="55"/>
      <c r="F124" s="54"/>
      <c r="G124" s="12"/>
    </row>
    <row r="125" spans="1:7" ht="15.75" customHeight="1">
      <c r="A125" s="57"/>
      <c r="B125" s="12"/>
      <c r="C125" s="12"/>
      <c r="D125" s="54"/>
      <c r="E125" s="55"/>
      <c r="F125" s="54"/>
      <c r="G125" s="12"/>
    </row>
    <row r="126" spans="1:7" ht="15.75" customHeight="1">
      <c r="A126" s="57"/>
      <c r="B126" s="12"/>
      <c r="C126" s="12"/>
      <c r="D126" s="54"/>
      <c r="E126" s="55"/>
      <c r="F126" s="54"/>
      <c r="G126" s="12"/>
    </row>
    <row r="127" spans="1:7" ht="15.75" customHeight="1">
      <c r="A127" s="57"/>
      <c r="B127" s="12"/>
      <c r="C127" s="12"/>
      <c r="D127" s="54"/>
      <c r="E127" s="55"/>
      <c r="F127" s="54"/>
      <c r="G127" s="12"/>
    </row>
    <row r="128" spans="1:7" ht="15.75" customHeight="1">
      <c r="A128" s="57"/>
      <c r="B128" s="12"/>
      <c r="C128" s="12"/>
      <c r="D128" s="54"/>
      <c r="E128" s="55"/>
      <c r="F128" s="54"/>
      <c r="G128" s="12"/>
    </row>
    <row r="129" spans="1:7" ht="15.75" customHeight="1">
      <c r="A129" s="57"/>
      <c r="B129" s="12"/>
      <c r="C129" s="12"/>
      <c r="D129" s="54"/>
      <c r="E129" s="55"/>
      <c r="F129" s="54"/>
      <c r="G129" s="12"/>
    </row>
    <row r="130" spans="1:7" ht="15.75" customHeight="1">
      <c r="A130" s="57"/>
      <c r="B130" s="12"/>
      <c r="C130" s="12"/>
      <c r="D130" s="54"/>
      <c r="E130" s="55"/>
      <c r="F130" s="54"/>
      <c r="G130" s="12"/>
    </row>
    <row r="131" spans="1:7" ht="15.75" customHeight="1">
      <c r="A131" s="57"/>
      <c r="B131" s="12"/>
      <c r="C131" s="12"/>
      <c r="D131" s="54"/>
      <c r="E131" s="55"/>
      <c r="F131" s="54"/>
      <c r="G131" s="12"/>
    </row>
    <row r="132" spans="1:7" ht="15.75" customHeight="1">
      <c r="A132" s="57"/>
      <c r="B132" s="12"/>
      <c r="C132" s="12"/>
      <c r="D132" s="54"/>
      <c r="E132" s="55"/>
      <c r="F132" s="54"/>
      <c r="G132" s="12"/>
    </row>
    <row r="133" spans="1:7" ht="15.75" customHeight="1">
      <c r="A133" s="57"/>
      <c r="B133" s="12"/>
      <c r="C133" s="12"/>
      <c r="D133" s="54"/>
      <c r="E133" s="55"/>
      <c r="F133" s="54"/>
      <c r="G133" s="12"/>
    </row>
    <row r="134" spans="1:7" ht="15.75" customHeight="1">
      <c r="A134" s="57"/>
      <c r="B134" s="12"/>
      <c r="C134" s="12"/>
      <c r="D134" s="54"/>
      <c r="E134" s="55"/>
      <c r="F134" s="54"/>
      <c r="G134" s="12"/>
    </row>
    <row r="135" spans="1:7" ht="15.75" customHeight="1">
      <c r="A135" s="57"/>
      <c r="B135" s="12"/>
      <c r="C135" s="12"/>
      <c r="D135" s="54"/>
      <c r="E135" s="55"/>
      <c r="F135" s="54"/>
      <c r="G135" s="12"/>
    </row>
    <row r="136" spans="1:7" ht="15.75" customHeight="1">
      <c r="A136" s="57"/>
      <c r="B136" s="12"/>
      <c r="C136" s="12"/>
      <c r="D136" s="54"/>
      <c r="E136" s="55"/>
      <c r="F136" s="54"/>
      <c r="G136" s="12"/>
    </row>
    <row r="137" spans="1:7" ht="15.75" customHeight="1">
      <c r="A137" s="57"/>
      <c r="B137" s="12"/>
      <c r="C137" s="12"/>
      <c r="D137" s="54"/>
      <c r="E137" s="55"/>
      <c r="F137" s="54"/>
      <c r="G137" s="12"/>
    </row>
    <row r="138" spans="1:7" ht="15.75" customHeight="1">
      <c r="A138" s="57"/>
      <c r="B138" s="12"/>
      <c r="C138" s="12"/>
      <c r="D138" s="54"/>
      <c r="E138" s="55"/>
      <c r="F138" s="54"/>
      <c r="G138" s="12"/>
    </row>
    <row r="139" spans="1:7" ht="15.75" customHeight="1">
      <c r="A139" s="57"/>
      <c r="B139" s="12"/>
      <c r="C139" s="12"/>
      <c r="D139" s="54"/>
      <c r="E139" s="55"/>
      <c r="F139" s="54"/>
      <c r="G139" s="12"/>
    </row>
    <row r="140" spans="1:7" ht="15.75" customHeight="1">
      <c r="A140" s="57"/>
      <c r="B140" s="12"/>
      <c r="C140" s="12"/>
      <c r="D140" s="54"/>
      <c r="E140" s="55"/>
      <c r="F140" s="54"/>
      <c r="G140" s="12"/>
    </row>
    <row r="141" spans="1:7" ht="15.75" customHeight="1">
      <c r="A141" s="57"/>
      <c r="B141" s="12"/>
      <c r="C141" s="12"/>
      <c r="D141" s="54"/>
      <c r="E141" s="55"/>
      <c r="F141" s="54"/>
      <c r="G141" s="12"/>
    </row>
    <row r="142" spans="1:7" ht="15.75" customHeight="1">
      <c r="A142" s="57"/>
      <c r="B142" s="12"/>
      <c r="C142" s="12"/>
      <c r="D142" s="54"/>
      <c r="E142" s="55"/>
      <c r="F142" s="54"/>
      <c r="G142" s="12"/>
    </row>
    <row r="143" spans="1:7" ht="15.75" customHeight="1">
      <c r="A143" s="57"/>
      <c r="B143" s="12"/>
      <c r="C143" s="12"/>
      <c r="D143" s="54"/>
      <c r="E143" s="55"/>
      <c r="F143" s="54"/>
      <c r="G143" s="12"/>
    </row>
    <row r="144" spans="1:7" ht="15.75" customHeight="1">
      <c r="A144" s="57"/>
      <c r="B144" s="12"/>
      <c r="C144" s="12"/>
      <c r="D144" s="54"/>
      <c r="E144" s="55"/>
      <c r="F144" s="54"/>
      <c r="G144" s="12"/>
    </row>
    <row r="145" spans="1:7" ht="15.75" customHeight="1">
      <c r="A145" s="57"/>
      <c r="B145" s="12"/>
      <c r="C145" s="12"/>
      <c r="D145" s="54"/>
      <c r="E145" s="55"/>
      <c r="F145" s="54"/>
      <c r="G145" s="12"/>
    </row>
    <row r="146" spans="1:7" ht="15.75" customHeight="1">
      <c r="A146" s="57"/>
      <c r="B146" s="12"/>
      <c r="C146" s="12"/>
      <c r="D146" s="54"/>
      <c r="E146" s="55"/>
      <c r="F146" s="54"/>
      <c r="G146" s="12"/>
    </row>
    <row r="147" spans="1:7" ht="15.75" customHeight="1">
      <c r="A147" s="57"/>
      <c r="B147" s="12"/>
      <c r="C147" s="12"/>
      <c r="D147" s="54"/>
      <c r="E147" s="55"/>
      <c r="F147" s="54"/>
      <c r="G147" s="12"/>
    </row>
    <row r="148" spans="1:7" ht="15.75" customHeight="1">
      <c r="A148" s="57"/>
      <c r="B148" s="12"/>
      <c r="C148" s="12"/>
      <c r="D148" s="54"/>
      <c r="E148" s="55"/>
      <c r="F148" s="54"/>
      <c r="G148" s="12"/>
    </row>
    <row r="149" spans="1:7" ht="15.75" customHeight="1">
      <c r="A149" s="57"/>
      <c r="B149" s="12"/>
      <c r="C149" s="12"/>
      <c r="D149" s="54"/>
      <c r="E149" s="55"/>
      <c r="F149" s="54"/>
      <c r="G149" s="12"/>
    </row>
    <row r="150" spans="1:7" ht="15.75" customHeight="1">
      <c r="A150" s="57"/>
      <c r="B150" s="12"/>
      <c r="C150" s="12"/>
      <c r="D150" s="54"/>
      <c r="E150" s="55"/>
      <c r="F150" s="54"/>
      <c r="G150" s="12"/>
    </row>
    <row r="151" spans="1:7" ht="15.75" customHeight="1">
      <c r="A151" s="57"/>
      <c r="B151" s="12"/>
      <c r="C151" s="12"/>
      <c r="D151" s="54"/>
      <c r="E151" s="55"/>
      <c r="F151" s="54"/>
      <c r="G151" s="12"/>
    </row>
    <row r="152" spans="1:7" ht="15.75" customHeight="1">
      <c r="A152" s="57"/>
      <c r="B152" s="12"/>
      <c r="C152" s="12"/>
      <c r="D152" s="54"/>
      <c r="E152" s="55"/>
      <c r="F152" s="54"/>
      <c r="G152" s="12"/>
    </row>
    <row r="153" spans="1:7" ht="15.75" customHeight="1">
      <c r="A153" s="57"/>
      <c r="B153" s="12"/>
      <c r="C153" s="12"/>
      <c r="D153" s="54"/>
      <c r="E153" s="55"/>
      <c r="F153" s="54"/>
      <c r="G153" s="12"/>
    </row>
    <row r="154" spans="1:7" ht="15.75" customHeight="1">
      <c r="A154" s="57"/>
      <c r="B154" s="12"/>
      <c r="C154" s="12"/>
      <c r="D154" s="54"/>
      <c r="E154" s="55"/>
      <c r="F154" s="54"/>
      <c r="G154" s="12"/>
    </row>
    <row r="155" spans="1:7" ht="15.75" customHeight="1">
      <c r="A155" s="57"/>
      <c r="B155" s="12"/>
      <c r="C155" s="12"/>
      <c r="D155" s="54"/>
      <c r="E155" s="55"/>
      <c r="F155" s="54"/>
      <c r="G155" s="12"/>
    </row>
    <row r="156" spans="1:7" ht="15.75" customHeight="1">
      <c r="A156" s="57"/>
      <c r="B156" s="12"/>
      <c r="C156" s="12"/>
      <c r="D156" s="54"/>
      <c r="E156" s="55"/>
      <c r="F156" s="54"/>
      <c r="G156" s="12"/>
    </row>
    <row r="157" spans="1:7" ht="15.75" customHeight="1">
      <c r="A157" s="57"/>
      <c r="B157" s="12"/>
      <c r="C157" s="12"/>
      <c r="D157" s="54"/>
      <c r="E157" s="55"/>
      <c r="F157" s="54"/>
      <c r="G157" s="12"/>
    </row>
    <row r="158" spans="1:7" ht="15.75" customHeight="1">
      <c r="A158" s="57"/>
      <c r="B158" s="12"/>
      <c r="C158" s="12"/>
      <c r="D158" s="54"/>
      <c r="E158" s="55"/>
      <c r="F158" s="54"/>
      <c r="G158" s="12"/>
    </row>
    <row r="159" spans="1:7" ht="15.75" customHeight="1">
      <c r="A159" s="57"/>
      <c r="B159" s="12"/>
      <c r="C159" s="12"/>
      <c r="D159" s="54"/>
      <c r="E159" s="55"/>
      <c r="F159" s="54"/>
      <c r="G159" s="12"/>
    </row>
    <row r="160" spans="1:7" ht="15.75" customHeight="1">
      <c r="A160" s="57"/>
      <c r="B160" s="12"/>
      <c r="C160" s="12"/>
      <c r="D160" s="54"/>
      <c r="E160" s="55"/>
      <c r="F160" s="54"/>
      <c r="G160" s="12"/>
    </row>
    <row r="161" spans="1:7" ht="15.75" customHeight="1">
      <c r="A161" s="57"/>
      <c r="B161" s="12"/>
      <c r="C161" s="12"/>
      <c r="D161" s="54"/>
      <c r="E161" s="55"/>
      <c r="F161" s="54"/>
      <c r="G161" s="12"/>
    </row>
    <row r="162" spans="1:7" ht="15.75" customHeight="1">
      <c r="A162" s="57"/>
      <c r="B162" s="12"/>
      <c r="C162" s="12"/>
      <c r="D162" s="54"/>
      <c r="E162" s="55"/>
      <c r="F162" s="54"/>
      <c r="G162" s="12"/>
    </row>
    <row r="163" spans="1:7" ht="15.75" customHeight="1">
      <c r="A163" s="57"/>
      <c r="B163" s="12"/>
      <c r="C163" s="12"/>
      <c r="D163" s="54"/>
      <c r="E163" s="55"/>
      <c r="F163" s="54"/>
      <c r="G163" s="12"/>
    </row>
    <row r="164" spans="1:7" ht="15.75" customHeight="1">
      <c r="A164" s="57"/>
      <c r="B164" s="12"/>
      <c r="C164" s="12"/>
      <c r="D164" s="54"/>
      <c r="E164" s="55"/>
      <c r="F164" s="54"/>
      <c r="G164" s="12"/>
    </row>
    <row r="165" spans="1:7" ht="15.75" customHeight="1">
      <c r="A165" s="57"/>
      <c r="B165" s="12"/>
      <c r="C165" s="12"/>
      <c r="D165" s="54"/>
      <c r="E165" s="55"/>
      <c r="F165" s="54"/>
      <c r="G165" s="12"/>
    </row>
    <row r="166" spans="1:7" ht="15.75" customHeight="1">
      <c r="A166" s="57"/>
      <c r="B166" s="12"/>
      <c r="C166" s="12"/>
      <c r="D166" s="54"/>
      <c r="E166" s="55"/>
      <c r="F166" s="54"/>
      <c r="G166" s="12"/>
    </row>
    <row r="167" spans="1:7" ht="15.75" customHeight="1">
      <c r="A167" s="57"/>
      <c r="B167" s="12"/>
      <c r="C167" s="12"/>
      <c r="D167" s="54"/>
      <c r="E167" s="55"/>
      <c r="F167" s="54"/>
      <c r="G167" s="12"/>
    </row>
    <row r="168" spans="1:7" ht="15.75" customHeight="1">
      <c r="A168" s="57"/>
      <c r="B168" s="12"/>
      <c r="C168" s="12"/>
      <c r="D168" s="54"/>
      <c r="E168" s="55"/>
      <c r="F168" s="54"/>
      <c r="G168" s="12"/>
    </row>
    <row r="169" spans="1:7" ht="15.75" customHeight="1">
      <c r="A169" s="57"/>
      <c r="B169" s="12"/>
      <c r="C169" s="12"/>
      <c r="D169" s="54"/>
      <c r="E169" s="55"/>
      <c r="F169" s="54"/>
      <c r="G169" s="12"/>
    </row>
    <row r="170" spans="1:7" ht="15.75" customHeight="1">
      <c r="A170" s="57"/>
      <c r="B170" s="12"/>
      <c r="C170" s="12"/>
      <c r="D170" s="54"/>
      <c r="E170" s="55"/>
      <c r="F170" s="54"/>
      <c r="G170" s="12"/>
    </row>
    <row r="171" spans="1:7" ht="15.75" customHeight="1">
      <c r="A171" s="57"/>
      <c r="B171" s="12"/>
      <c r="C171" s="12"/>
      <c r="D171" s="54"/>
      <c r="E171" s="55"/>
      <c r="F171" s="54"/>
      <c r="G171" s="12"/>
    </row>
    <row r="172" spans="1:7" ht="15.75" customHeight="1">
      <c r="A172" s="57"/>
      <c r="B172" s="12"/>
      <c r="C172" s="12"/>
      <c r="D172" s="54"/>
      <c r="E172" s="55"/>
      <c r="F172" s="54"/>
      <c r="G172" s="12"/>
    </row>
    <row r="173" spans="1:7" ht="15.75" customHeight="1">
      <c r="A173" s="57"/>
      <c r="B173" s="12"/>
      <c r="C173" s="12"/>
      <c r="D173" s="54"/>
      <c r="E173" s="55"/>
      <c r="F173" s="54"/>
      <c r="G173" s="12"/>
    </row>
    <row r="174" spans="1:7" ht="15.75" customHeight="1">
      <c r="A174" s="57"/>
      <c r="B174" s="12"/>
      <c r="C174" s="12"/>
      <c r="D174" s="54"/>
      <c r="E174" s="55"/>
      <c r="F174" s="54"/>
      <c r="G174" s="12"/>
    </row>
    <row r="175" spans="1:7" ht="15.75" customHeight="1">
      <c r="A175" s="57"/>
      <c r="B175" s="12"/>
      <c r="C175" s="12"/>
      <c r="D175" s="54"/>
      <c r="E175" s="55"/>
      <c r="F175" s="54"/>
      <c r="G175" s="12"/>
    </row>
    <row r="176" spans="1:7" ht="15.75" customHeight="1">
      <c r="A176" s="57"/>
      <c r="B176" s="12"/>
      <c r="C176" s="12"/>
      <c r="D176" s="54"/>
      <c r="E176" s="55"/>
      <c r="F176" s="54"/>
      <c r="G176" s="12"/>
    </row>
    <row r="177" spans="1:7" ht="15.75" customHeight="1">
      <c r="A177" s="57"/>
      <c r="B177" s="12"/>
      <c r="C177" s="12"/>
      <c r="D177" s="54"/>
      <c r="E177" s="55"/>
      <c r="F177" s="54"/>
      <c r="G177" s="12"/>
    </row>
    <row r="178" spans="1:7" ht="15.75" customHeight="1">
      <c r="A178" s="57"/>
      <c r="B178" s="12"/>
      <c r="C178" s="12"/>
      <c r="D178" s="54"/>
      <c r="E178" s="55"/>
      <c r="F178" s="54"/>
      <c r="G178" s="12"/>
    </row>
    <row r="179" spans="1:7" ht="15.75" customHeight="1">
      <c r="A179" s="57"/>
      <c r="B179" s="12"/>
      <c r="C179" s="12"/>
      <c r="D179" s="54"/>
      <c r="E179" s="55"/>
      <c r="F179" s="54"/>
      <c r="G179" s="12"/>
    </row>
    <row r="180" spans="1:7" ht="15.75" customHeight="1">
      <c r="A180" s="57"/>
      <c r="B180" s="12"/>
      <c r="C180" s="12"/>
      <c r="D180" s="54"/>
      <c r="E180" s="55"/>
      <c r="F180" s="54"/>
      <c r="G180" s="12"/>
    </row>
    <row r="181" spans="1:7" ht="15.75" customHeight="1">
      <c r="A181" s="57"/>
      <c r="B181" s="12"/>
      <c r="C181" s="12"/>
      <c r="D181" s="54"/>
      <c r="E181" s="55"/>
      <c r="F181" s="54"/>
      <c r="G181" s="12"/>
    </row>
    <row r="182" spans="1:7" ht="15.75" customHeight="1">
      <c r="A182" s="57"/>
      <c r="B182" s="12"/>
      <c r="C182" s="12"/>
      <c r="D182" s="54"/>
      <c r="E182" s="55"/>
      <c r="F182" s="54"/>
      <c r="G182" s="12"/>
    </row>
    <row r="183" spans="1:7" ht="15.75" customHeight="1">
      <c r="A183" s="57"/>
      <c r="B183" s="12"/>
      <c r="C183" s="12"/>
      <c r="D183" s="54"/>
      <c r="E183" s="55"/>
      <c r="F183" s="54"/>
      <c r="G183" s="12"/>
    </row>
    <row r="184" spans="1:7" ht="15.75" customHeight="1">
      <c r="A184" s="57"/>
      <c r="B184" s="12"/>
      <c r="C184" s="12"/>
      <c r="D184" s="54"/>
      <c r="E184" s="55"/>
      <c r="F184" s="54"/>
      <c r="G184" s="12"/>
    </row>
    <row r="185" spans="1:7" ht="15.75" customHeight="1">
      <c r="A185" s="57"/>
      <c r="B185" s="12"/>
      <c r="C185" s="12"/>
      <c r="D185" s="54"/>
      <c r="E185" s="55"/>
      <c r="F185" s="54"/>
      <c r="G185" s="12"/>
    </row>
    <row r="186" spans="1:7" ht="15.75" customHeight="1">
      <c r="A186" s="57"/>
      <c r="B186" s="12"/>
      <c r="C186" s="12"/>
      <c r="D186" s="54"/>
      <c r="E186" s="55"/>
      <c r="F186" s="54"/>
      <c r="G186" s="12"/>
    </row>
    <row r="187" spans="1:7" ht="15.75" customHeight="1">
      <c r="A187" s="57"/>
      <c r="B187" s="12"/>
      <c r="C187" s="12"/>
      <c r="D187" s="54"/>
      <c r="E187" s="55"/>
      <c r="F187" s="54"/>
      <c r="G187" s="12"/>
    </row>
    <row r="188" spans="1:7" ht="15.75" customHeight="1">
      <c r="A188" s="57"/>
      <c r="B188" s="12"/>
      <c r="C188" s="12"/>
      <c r="D188" s="54"/>
      <c r="E188" s="55"/>
      <c r="F188" s="54"/>
      <c r="G188" s="12"/>
    </row>
    <row r="189" spans="1:7" ht="15.75" customHeight="1">
      <c r="A189" s="57"/>
      <c r="B189" s="12"/>
      <c r="C189" s="12"/>
      <c r="D189" s="54"/>
      <c r="E189" s="55"/>
      <c r="F189" s="54"/>
      <c r="G189" s="12"/>
    </row>
    <row r="190" spans="1:7" ht="15.75" customHeight="1">
      <c r="A190" s="57"/>
      <c r="B190" s="12"/>
      <c r="C190" s="12"/>
      <c r="D190" s="54"/>
      <c r="E190" s="55"/>
      <c r="F190" s="54"/>
      <c r="G190" s="12"/>
    </row>
    <row r="191" spans="1:7" ht="15.75" customHeight="1">
      <c r="A191" s="57"/>
      <c r="B191" s="12"/>
      <c r="C191" s="12"/>
      <c r="D191" s="54"/>
      <c r="E191" s="55"/>
      <c r="F191" s="54"/>
      <c r="G191" s="12"/>
    </row>
    <row r="192" spans="1:7" ht="15.75" customHeight="1">
      <c r="A192" s="57"/>
      <c r="B192" s="12"/>
      <c r="C192" s="12"/>
      <c r="D192" s="54"/>
      <c r="E192" s="55"/>
      <c r="F192" s="54"/>
      <c r="G192" s="12"/>
    </row>
    <row r="193" spans="1:7" ht="15.75" customHeight="1">
      <c r="A193" s="57"/>
      <c r="B193" s="12"/>
      <c r="C193" s="12"/>
      <c r="D193" s="54"/>
      <c r="E193" s="55"/>
      <c r="F193" s="54"/>
      <c r="G193" s="12"/>
    </row>
    <row r="194" spans="1:7" ht="15.75" customHeight="1">
      <c r="A194" s="57"/>
      <c r="B194" s="12"/>
      <c r="C194" s="12"/>
      <c r="D194" s="54"/>
      <c r="E194" s="55"/>
      <c r="F194" s="54"/>
      <c r="G194" s="12"/>
    </row>
    <row r="195" spans="1:7" ht="15.75" customHeight="1">
      <c r="A195" s="58"/>
      <c r="B195" s="58"/>
      <c r="E195" s="60"/>
      <c r="F195" s="58"/>
    </row>
    <row r="196" spans="1:7" ht="15.75" customHeight="1">
      <c r="A196" s="58"/>
      <c r="B196" s="58"/>
      <c r="E196" s="60"/>
      <c r="F196" s="58"/>
    </row>
    <row r="197" spans="1:7" ht="15.75" customHeight="1">
      <c r="A197" s="58"/>
      <c r="B197" s="58"/>
      <c r="E197" s="60"/>
      <c r="F197" s="58"/>
    </row>
    <row r="198" spans="1:7" ht="15.75" customHeight="1">
      <c r="A198" s="58"/>
      <c r="B198" s="58"/>
      <c r="E198" s="60"/>
      <c r="F198" s="58"/>
    </row>
    <row r="199" spans="1:7" ht="15.75" customHeight="1">
      <c r="A199" s="58"/>
      <c r="B199" s="58"/>
      <c r="E199" s="60"/>
      <c r="F199" s="58"/>
    </row>
    <row r="200" spans="1:7" ht="15.75" customHeight="1">
      <c r="A200" s="58"/>
      <c r="B200" s="58"/>
      <c r="E200" s="60"/>
      <c r="F200" s="58"/>
    </row>
    <row r="201" spans="1:7" ht="15.75" customHeight="1">
      <c r="A201" s="58"/>
      <c r="B201" s="58"/>
      <c r="E201" s="60"/>
      <c r="F201" s="58"/>
    </row>
    <row r="202" spans="1:7" ht="15.75" customHeight="1">
      <c r="A202" s="58"/>
      <c r="B202" s="58"/>
      <c r="E202" s="60"/>
      <c r="F202" s="58"/>
    </row>
    <row r="203" spans="1:7" ht="15.75" customHeight="1">
      <c r="A203" s="58"/>
      <c r="B203" s="58"/>
      <c r="E203" s="60"/>
      <c r="F203" s="58"/>
    </row>
    <row r="204" spans="1:7" ht="15.75" customHeight="1">
      <c r="A204" s="58"/>
      <c r="B204" s="58"/>
      <c r="E204" s="60"/>
      <c r="F204" s="58"/>
    </row>
    <row r="205" spans="1:7" ht="15.75" customHeight="1">
      <c r="A205" s="58"/>
      <c r="B205" s="58"/>
      <c r="E205" s="60"/>
      <c r="F205" s="58"/>
    </row>
    <row r="206" spans="1:7" ht="15.75" customHeight="1">
      <c r="A206" s="58"/>
      <c r="B206" s="58"/>
      <c r="E206" s="60"/>
      <c r="F206" s="58"/>
    </row>
    <row r="207" spans="1:7" ht="15.75" customHeight="1">
      <c r="A207" s="58"/>
      <c r="B207" s="58"/>
      <c r="E207" s="60"/>
      <c r="F207" s="58"/>
    </row>
    <row r="208" spans="1:7" ht="15.75" customHeight="1">
      <c r="A208" s="58"/>
      <c r="B208" s="58"/>
      <c r="E208" s="60"/>
      <c r="F208" s="58"/>
    </row>
    <row r="209" spans="1:6" ht="15.75" customHeight="1">
      <c r="A209" s="58"/>
      <c r="B209" s="58"/>
      <c r="E209" s="60"/>
      <c r="F209" s="58"/>
    </row>
    <row r="210" spans="1:6" ht="15.75" customHeight="1">
      <c r="A210" s="58"/>
      <c r="B210" s="58"/>
      <c r="E210" s="60"/>
      <c r="F210" s="58"/>
    </row>
    <row r="211" spans="1:6" ht="15.75" customHeight="1">
      <c r="A211" s="58"/>
      <c r="B211" s="58"/>
      <c r="E211" s="60"/>
      <c r="F211" s="58"/>
    </row>
    <row r="212" spans="1:6" ht="15.75" customHeight="1">
      <c r="A212" s="58"/>
      <c r="B212" s="58"/>
      <c r="E212" s="60"/>
      <c r="F212" s="58"/>
    </row>
    <row r="213" spans="1:6" ht="15.75" customHeight="1">
      <c r="A213" s="58"/>
      <c r="B213" s="58"/>
      <c r="E213" s="60"/>
      <c r="F213" s="58"/>
    </row>
    <row r="214" spans="1:6" ht="15.75" customHeight="1">
      <c r="A214" s="58"/>
      <c r="B214" s="58"/>
      <c r="E214" s="60"/>
      <c r="F214" s="58"/>
    </row>
    <row r="215" spans="1:6" ht="15.75" customHeight="1">
      <c r="A215" s="58"/>
      <c r="B215" s="58"/>
      <c r="E215" s="60"/>
      <c r="F215" s="58"/>
    </row>
    <row r="216" spans="1:6" ht="15.75" customHeight="1">
      <c r="A216" s="58"/>
      <c r="B216" s="58"/>
      <c r="E216" s="60"/>
      <c r="F216" s="58"/>
    </row>
    <row r="217" spans="1:6" ht="15.75" customHeight="1">
      <c r="A217" s="58"/>
      <c r="B217" s="58"/>
      <c r="E217" s="60"/>
      <c r="F217" s="58"/>
    </row>
    <row r="218" spans="1:6" ht="15.75" customHeight="1">
      <c r="A218" s="58"/>
      <c r="B218" s="58"/>
      <c r="E218" s="60"/>
      <c r="F218" s="58"/>
    </row>
    <row r="219" spans="1:6" ht="15.75" customHeight="1">
      <c r="A219" s="58"/>
      <c r="B219" s="58"/>
      <c r="E219" s="60"/>
      <c r="F219" s="58"/>
    </row>
    <row r="220" spans="1:6" ht="15.75" customHeight="1">
      <c r="A220" s="58"/>
      <c r="B220" s="58"/>
      <c r="E220" s="60"/>
      <c r="F220" s="58"/>
    </row>
    <row r="221" spans="1:6" ht="15.75" customHeight="1">
      <c r="A221" s="58"/>
      <c r="B221" s="58"/>
      <c r="E221" s="60"/>
      <c r="F221" s="58"/>
    </row>
    <row r="222" spans="1:6" ht="15.75" customHeight="1">
      <c r="A222" s="58"/>
      <c r="B222" s="58"/>
      <c r="E222" s="60"/>
      <c r="F222" s="58"/>
    </row>
    <row r="223" spans="1:6" ht="15.75" customHeight="1">
      <c r="A223" s="58"/>
      <c r="B223" s="58"/>
      <c r="E223" s="60"/>
      <c r="F223" s="58"/>
    </row>
    <row r="224" spans="1:6" ht="15.75" customHeight="1">
      <c r="A224" s="58"/>
      <c r="B224" s="58"/>
      <c r="E224" s="60"/>
      <c r="F224" s="58"/>
    </row>
    <row r="225" spans="1:6" ht="15.75" customHeight="1">
      <c r="A225" s="58"/>
      <c r="B225" s="58"/>
      <c r="E225" s="60"/>
      <c r="F225" s="58"/>
    </row>
    <row r="226" spans="1:6" ht="15.75" customHeight="1">
      <c r="A226" s="58"/>
      <c r="B226" s="58"/>
      <c r="E226" s="60"/>
      <c r="F226" s="58"/>
    </row>
    <row r="227" spans="1:6" ht="15.75" customHeight="1">
      <c r="A227" s="58"/>
      <c r="B227" s="58"/>
      <c r="E227" s="60"/>
      <c r="F227" s="58"/>
    </row>
    <row r="228" spans="1:6" ht="15.75" customHeight="1">
      <c r="A228" s="58"/>
      <c r="B228" s="58"/>
      <c r="E228" s="60"/>
      <c r="F228" s="58"/>
    </row>
    <row r="229" spans="1:6" ht="15.75" customHeight="1">
      <c r="A229" s="58"/>
      <c r="B229" s="58"/>
      <c r="E229" s="60"/>
      <c r="F229" s="58"/>
    </row>
    <row r="230" spans="1:6" ht="15.75" customHeight="1">
      <c r="A230" s="58"/>
      <c r="B230" s="58"/>
      <c r="E230" s="60"/>
      <c r="F230" s="58"/>
    </row>
    <row r="231" spans="1:6" ht="15.75" customHeight="1">
      <c r="A231" s="58"/>
      <c r="B231" s="58"/>
      <c r="E231" s="60"/>
      <c r="F231" s="58"/>
    </row>
    <row r="232" spans="1:6" ht="15.75" customHeight="1">
      <c r="A232" s="58"/>
      <c r="B232" s="58"/>
      <c r="E232" s="60"/>
      <c r="F232" s="58"/>
    </row>
    <row r="233" spans="1:6" ht="15.75" customHeight="1">
      <c r="A233" s="58"/>
      <c r="B233" s="58"/>
      <c r="E233" s="60"/>
      <c r="F233" s="58"/>
    </row>
    <row r="234" spans="1:6" ht="15.75" customHeight="1">
      <c r="A234" s="58"/>
      <c r="B234" s="58"/>
      <c r="E234" s="60"/>
      <c r="F234" s="58"/>
    </row>
    <row r="235" spans="1:6" ht="15.75" customHeight="1">
      <c r="A235" s="58"/>
      <c r="B235" s="58"/>
      <c r="E235" s="60"/>
      <c r="F235" s="58"/>
    </row>
    <row r="236" spans="1:6" ht="15.75" customHeight="1">
      <c r="A236" s="58"/>
      <c r="B236" s="58"/>
      <c r="E236" s="60"/>
      <c r="F236" s="58"/>
    </row>
    <row r="237" spans="1:6" ht="15.75" customHeight="1">
      <c r="A237" s="58"/>
      <c r="B237" s="58"/>
      <c r="E237" s="60"/>
      <c r="F237" s="58"/>
    </row>
    <row r="238" spans="1:6" ht="15.75" customHeight="1">
      <c r="A238" s="58"/>
      <c r="B238" s="58"/>
      <c r="E238" s="60"/>
      <c r="F238" s="58"/>
    </row>
    <row r="239" spans="1:6" ht="15.75" customHeight="1">
      <c r="A239" s="58"/>
      <c r="B239" s="58"/>
      <c r="E239" s="60"/>
      <c r="F239" s="58"/>
    </row>
    <row r="240" spans="1:6" ht="15.75" customHeight="1">
      <c r="A240" s="58"/>
      <c r="B240" s="58"/>
      <c r="E240" s="60"/>
      <c r="F240" s="58"/>
    </row>
    <row r="241" spans="1:6" ht="15.75" customHeight="1">
      <c r="A241" s="58"/>
      <c r="B241" s="58"/>
      <c r="E241" s="60"/>
      <c r="F241" s="58"/>
    </row>
    <row r="242" spans="1:6" ht="15.75" customHeight="1">
      <c r="A242" s="58"/>
      <c r="B242" s="58"/>
      <c r="E242" s="60"/>
      <c r="F242" s="58"/>
    </row>
    <row r="243" spans="1:6" ht="15.75" customHeight="1">
      <c r="A243" s="58"/>
      <c r="B243" s="58"/>
      <c r="E243" s="60"/>
      <c r="F243" s="58"/>
    </row>
    <row r="244" spans="1:6" ht="15.75" customHeight="1">
      <c r="A244" s="58"/>
      <c r="B244" s="58"/>
      <c r="E244" s="60"/>
      <c r="F244" s="58"/>
    </row>
    <row r="245" spans="1:6" ht="15.75" customHeight="1">
      <c r="A245" s="58"/>
      <c r="B245" s="58"/>
      <c r="E245" s="60"/>
      <c r="F245" s="58"/>
    </row>
    <row r="246" spans="1:6" ht="15.75" customHeight="1">
      <c r="A246" s="58"/>
      <c r="B246" s="58"/>
      <c r="E246" s="60"/>
      <c r="F246" s="58"/>
    </row>
    <row r="247" spans="1:6" ht="15.75" customHeight="1">
      <c r="A247" s="58"/>
      <c r="B247" s="58"/>
      <c r="E247" s="60"/>
      <c r="F247" s="58"/>
    </row>
    <row r="248" spans="1:6" ht="15.75" customHeight="1">
      <c r="A248" s="58"/>
      <c r="B248" s="58"/>
      <c r="E248" s="60"/>
      <c r="F248" s="58"/>
    </row>
    <row r="249" spans="1:6" ht="15.75" customHeight="1">
      <c r="A249" s="58"/>
      <c r="B249" s="58"/>
      <c r="E249" s="60"/>
      <c r="F249" s="58"/>
    </row>
    <row r="250" spans="1:6" ht="15.75" customHeight="1">
      <c r="A250" s="58"/>
      <c r="B250" s="58"/>
      <c r="E250" s="60"/>
      <c r="F250" s="58"/>
    </row>
    <row r="251" spans="1:6" ht="15.75" customHeight="1">
      <c r="A251" s="58"/>
      <c r="B251" s="58"/>
      <c r="E251" s="60"/>
      <c r="F251" s="58"/>
    </row>
    <row r="252" spans="1:6" ht="15.75" customHeight="1">
      <c r="A252" s="58"/>
      <c r="B252" s="58"/>
      <c r="E252" s="60"/>
      <c r="F252" s="58"/>
    </row>
    <row r="253" spans="1:6" ht="15.75" customHeight="1">
      <c r="A253" s="58"/>
      <c r="B253" s="58"/>
      <c r="E253" s="60"/>
      <c r="F253" s="58"/>
    </row>
    <row r="254" spans="1:6" ht="15.75" customHeight="1">
      <c r="A254" s="58"/>
      <c r="B254" s="58"/>
      <c r="E254" s="60"/>
      <c r="F254" s="58"/>
    </row>
    <row r="255" spans="1:6" ht="15.75" customHeight="1">
      <c r="A255" s="58"/>
      <c r="B255" s="58"/>
      <c r="E255" s="60"/>
      <c r="F255" s="58"/>
    </row>
    <row r="256" spans="1:6" ht="15.75" customHeight="1">
      <c r="A256" s="58"/>
      <c r="B256" s="58"/>
      <c r="E256" s="60"/>
      <c r="F256" s="58"/>
    </row>
    <row r="257" spans="1:6" ht="15.75" customHeight="1">
      <c r="A257" s="58"/>
      <c r="B257" s="58"/>
      <c r="E257" s="60"/>
      <c r="F257" s="58"/>
    </row>
    <row r="258" spans="1:6" ht="15.75" customHeight="1">
      <c r="A258" s="58"/>
      <c r="B258" s="58"/>
      <c r="E258" s="60"/>
      <c r="F258" s="58"/>
    </row>
    <row r="259" spans="1:6" ht="15.75" customHeight="1">
      <c r="A259" s="58"/>
      <c r="B259" s="58"/>
      <c r="E259" s="60"/>
      <c r="F259" s="58"/>
    </row>
    <row r="260" spans="1:6" ht="15.75" customHeight="1">
      <c r="A260" s="58"/>
      <c r="B260" s="58"/>
      <c r="E260" s="60"/>
      <c r="F260" s="58"/>
    </row>
    <row r="261" spans="1:6" ht="15.75" customHeight="1">
      <c r="A261" s="58"/>
      <c r="B261" s="58"/>
      <c r="E261" s="60"/>
      <c r="F261" s="58"/>
    </row>
    <row r="262" spans="1:6" ht="15.75" customHeight="1">
      <c r="A262" s="58"/>
      <c r="B262" s="58"/>
      <c r="E262" s="60"/>
      <c r="F262" s="58"/>
    </row>
    <row r="263" spans="1:6" ht="15.75" customHeight="1">
      <c r="A263" s="58"/>
      <c r="B263" s="58"/>
      <c r="E263" s="60"/>
      <c r="F263" s="58"/>
    </row>
    <row r="264" spans="1:6" ht="15.75" customHeight="1">
      <c r="A264" s="58"/>
      <c r="B264" s="58"/>
      <c r="E264" s="60"/>
      <c r="F264" s="58"/>
    </row>
    <row r="265" spans="1:6" ht="15.75" customHeight="1">
      <c r="A265" s="58"/>
      <c r="B265" s="58"/>
      <c r="E265" s="60"/>
      <c r="F265" s="58"/>
    </row>
    <row r="266" spans="1:6" ht="15.75" customHeight="1">
      <c r="A266" s="58"/>
      <c r="B266" s="58"/>
      <c r="E266" s="60"/>
      <c r="F266" s="58"/>
    </row>
    <row r="267" spans="1:6" ht="15.75" customHeight="1">
      <c r="A267" s="58"/>
      <c r="B267" s="58"/>
      <c r="E267" s="60"/>
      <c r="F267" s="58"/>
    </row>
    <row r="268" spans="1:6" ht="15.75" customHeight="1">
      <c r="A268" s="58"/>
      <c r="B268" s="58"/>
      <c r="E268" s="60"/>
      <c r="F268" s="58"/>
    </row>
    <row r="269" spans="1:6" ht="15.75" customHeight="1">
      <c r="A269" s="58"/>
      <c r="B269" s="58"/>
      <c r="E269" s="60"/>
      <c r="F269" s="58"/>
    </row>
    <row r="270" spans="1:6" ht="15.75" customHeight="1">
      <c r="A270" s="58"/>
      <c r="B270" s="58"/>
      <c r="E270" s="60"/>
      <c r="F270" s="58"/>
    </row>
    <row r="271" spans="1:6" ht="15.75" customHeight="1">
      <c r="A271" s="58"/>
      <c r="B271" s="58"/>
      <c r="E271" s="60"/>
      <c r="F271" s="58"/>
    </row>
    <row r="272" spans="1:6" ht="15.75" customHeight="1">
      <c r="A272" s="58"/>
      <c r="B272" s="58"/>
      <c r="E272" s="60"/>
      <c r="F272" s="58"/>
    </row>
    <row r="273" spans="1:6" ht="15.75" customHeight="1">
      <c r="A273" s="58"/>
      <c r="B273" s="58"/>
      <c r="E273" s="60"/>
      <c r="F273" s="58"/>
    </row>
    <row r="274" spans="1:6" ht="15.75" customHeight="1">
      <c r="A274" s="58"/>
      <c r="B274" s="58"/>
      <c r="E274" s="60"/>
      <c r="F274" s="58"/>
    </row>
    <row r="275" spans="1:6" ht="15.75" customHeight="1">
      <c r="A275" s="58"/>
      <c r="B275" s="58"/>
      <c r="E275" s="60"/>
      <c r="F275" s="58"/>
    </row>
    <row r="276" spans="1:6" ht="15.75" customHeight="1">
      <c r="A276" s="58"/>
      <c r="B276" s="58"/>
      <c r="E276" s="60"/>
      <c r="F276" s="58"/>
    </row>
    <row r="277" spans="1:6" ht="15.75" customHeight="1">
      <c r="A277" s="58"/>
      <c r="B277" s="58"/>
      <c r="E277" s="60"/>
      <c r="F277" s="58"/>
    </row>
    <row r="278" spans="1:6" ht="15.75" customHeight="1">
      <c r="A278" s="58"/>
      <c r="B278" s="58"/>
      <c r="E278" s="60"/>
      <c r="F278" s="58"/>
    </row>
    <row r="279" spans="1:6" ht="15.75" customHeight="1">
      <c r="A279" s="58"/>
      <c r="B279" s="58"/>
      <c r="E279" s="60"/>
      <c r="F279" s="58"/>
    </row>
    <row r="280" spans="1:6" ht="15.75" customHeight="1">
      <c r="A280" s="58"/>
      <c r="B280" s="58"/>
      <c r="E280" s="60"/>
      <c r="F280" s="58"/>
    </row>
    <row r="281" spans="1:6" ht="15.75" customHeight="1">
      <c r="A281" s="58"/>
      <c r="B281" s="58"/>
      <c r="E281" s="60"/>
      <c r="F281" s="58"/>
    </row>
    <row r="282" spans="1:6" ht="15.75" customHeight="1">
      <c r="A282" s="58"/>
      <c r="B282" s="58"/>
      <c r="E282" s="60"/>
      <c r="F282" s="58"/>
    </row>
    <row r="283" spans="1:6" ht="15.75" customHeight="1">
      <c r="A283" s="58"/>
      <c r="B283" s="58"/>
      <c r="E283" s="60"/>
      <c r="F283" s="58"/>
    </row>
    <row r="284" spans="1:6" ht="15.75" customHeight="1">
      <c r="A284" s="58"/>
      <c r="B284" s="58"/>
      <c r="E284" s="60"/>
      <c r="F284" s="58"/>
    </row>
    <row r="285" spans="1:6" ht="15.75" customHeight="1">
      <c r="A285" s="58"/>
      <c r="B285" s="58"/>
      <c r="E285" s="60"/>
      <c r="F285" s="58"/>
    </row>
    <row r="286" spans="1:6" ht="15.75" customHeight="1">
      <c r="A286" s="58"/>
      <c r="B286" s="58"/>
      <c r="E286" s="60"/>
      <c r="F286" s="58"/>
    </row>
    <row r="287" spans="1:6" ht="15.75" customHeight="1">
      <c r="A287" s="58"/>
      <c r="B287" s="58"/>
      <c r="E287" s="60"/>
      <c r="F287" s="58"/>
    </row>
    <row r="288" spans="1:6" ht="15.75" customHeight="1">
      <c r="A288" s="58"/>
      <c r="B288" s="58"/>
      <c r="E288" s="60"/>
      <c r="F288" s="58"/>
    </row>
    <row r="289" spans="1:6" ht="15.75" customHeight="1">
      <c r="A289" s="58"/>
      <c r="B289" s="58"/>
      <c r="E289" s="60"/>
      <c r="F289" s="58"/>
    </row>
    <row r="290" spans="1:6" ht="15.75" customHeight="1">
      <c r="A290" s="58"/>
      <c r="B290" s="58"/>
      <c r="E290" s="60"/>
      <c r="F290" s="58"/>
    </row>
    <row r="291" spans="1:6" ht="15.75" customHeight="1">
      <c r="A291" s="58"/>
      <c r="B291" s="58"/>
      <c r="E291" s="60"/>
      <c r="F291" s="58"/>
    </row>
    <row r="292" spans="1:6" ht="15.75" customHeight="1">
      <c r="A292" s="58"/>
      <c r="B292" s="58"/>
      <c r="E292" s="60"/>
      <c r="F292" s="58"/>
    </row>
    <row r="293" spans="1:6" ht="15.75" customHeight="1">
      <c r="A293" s="58"/>
      <c r="B293" s="58"/>
      <c r="E293" s="60"/>
      <c r="F293" s="58"/>
    </row>
    <row r="294" spans="1:6" ht="15.75" customHeight="1">
      <c r="A294" s="58"/>
      <c r="B294" s="58"/>
      <c r="E294" s="60"/>
      <c r="F294" s="58"/>
    </row>
    <row r="295" spans="1:6" ht="15.75" customHeight="1">
      <c r="A295" s="58"/>
      <c r="B295" s="58"/>
      <c r="E295" s="60"/>
      <c r="F295" s="58"/>
    </row>
    <row r="296" spans="1:6" ht="15.75" customHeight="1">
      <c r="A296" s="58"/>
      <c r="B296" s="58"/>
      <c r="E296" s="60"/>
      <c r="F296" s="58"/>
    </row>
    <row r="297" spans="1:6" ht="15.75" customHeight="1">
      <c r="A297" s="58"/>
      <c r="B297" s="58"/>
      <c r="E297" s="60"/>
      <c r="F297" s="58"/>
    </row>
    <row r="298" spans="1:6" ht="15.75" customHeight="1">
      <c r="A298" s="58"/>
      <c r="B298" s="58"/>
      <c r="E298" s="60"/>
      <c r="F298" s="58"/>
    </row>
    <row r="299" spans="1:6" ht="15.75" customHeight="1">
      <c r="A299" s="58"/>
      <c r="B299" s="58"/>
      <c r="E299" s="60"/>
      <c r="F299" s="58"/>
    </row>
    <row r="300" spans="1:6" ht="15.75" customHeight="1">
      <c r="A300" s="58"/>
      <c r="B300" s="58"/>
      <c r="E300" s="60"/>
      <c r="F300" s="58"/>
    </row>
    <row r="301" spans="1:6" ht="15.75" customHeight="1">
      <c r="A301" s="58"/>
      <c r="B301" s="58"/>
      <c r="E301" s="60"/>
      <c r="F301" s="58"/>
    </row>
    <row r="302" spans="1:6" ht="15.75" customHeight="1">
      <c r="A302" s="58"/>
      <c r="B302" s="58"/>
      <c r="E302" s="60"/>
      <c r="F302" s="58"/>
    </row>
    <row r="303" spans="1:6" ht="15.75" customHeight="1">
      <c r="A303" s="58"/>
      <c r="B303" s="58"/>
      <c r="E303" s="60"/>
      <c r="F303" s="58"/>
    </row>
    <row r="304" spans="1:6" ht="15.75" customHeight="1">
      <c r="A304" s="58"/>
      <c r="B304" s="58"/>
      <c r="E304" s="60"/>
      <c r="F304" s="58"/>
    </row>
    <row r="305" spans="1:6" ht="15.75" customHeight="1">
      <c r="A305" s="58"/>
      <c r="B305" s="58"/>
      <c r="E305" s="60"/>
      <c r="F305" s="58"/>
    </row>
    <row r="306" spans="1:6" ht="15.75" customHeight="1">
      <c r="A306" s="58"/>
      <c r="B306" s="58"/>
      <c r="E306" s="60"/>
      <c r="F306" s="58"/>
    </row>
    <row r="307" spans="1:6" ht="15.75" customHeight="1">
      <c r="A307" s="58"/>
      <c r="B307" s="58"/>
      <c r="E307" s="60"/>
      <c r="F307" s="58"/>
    </row>
    <row r="308" spans="1:6" ht="15.75" customHeight="1">
      <c r="A308" s="58"/>
      <c r="B308" s="58"/>
      <c r="E308" s="60"/>
      <c r="F308" s="58"/>
    </row>
    <row r="309" spans="1:6" ht="15.75" customHeight="1">
      <c r="A309" s="58"/>
      <c r="B309" s="58"/>
      <c r="E309" s="60"/>
      <c r="F309" s="58"/>
    </row>
    <row r="310" spans="1:6" ht="15.75" customHeight="1">
      <c r="A310" s="58"/>
      <c r="B310" s="58"/>
      <c r="E310" s="60"/>
      <c r="F310" s="58"/>
    </row>
    <row r="311" spans="1:6" ht="15.75" customHeight="1">
      <c r="A311" s="58"/>
      <c r="B311" s="58"/>
      <c r="E311" s="60"/>
      <c r="F311" s="58"/>
    </row>
    <row r="312" spans="1:6" ht="15.75" customHeight="1">
      <c r="A312" s="58"/>
      <c r="B312" s="58"/>
      <c r="E312" s="60"/>
      <c r="F312" s="58"/>
    </row>
    <row r="313" spans="1:6" ht="15.75" customHeight="1">
      <c r="A313" s="58"/>
      <c r="B313" s="58"/>
      <c r="E313" s="60"/>
      <c r="F313" s="58"/>
    </row>
    <row r="314" spans="1:6" ht="15.75" customHeight="1">
      <c r="A314" s="58"/>
      <c r="B314" s="58"/>
      <c r="E314" s="60"/>
      <c r="F314" s="58"/>
    </row>
    <row r="315" spans="1:6" ht="15.75" customHeight="1">
      <c r="A315" s="58"/>
      <c r="B315" s="58"/>
      <c r="E315" s="60"/>
      <c r="F315" s="58"/>
    </row>
    <row r="316" spans="1:6" ht="15.75" customHeight="1">
      <c r="A316" s="58"/>
      <c r="B316" s="58"/>
      <c r="E316" s="60"/>
      <c r="F316" s="58"/>
    </row>
    <row r="317" spans="1:6" ht="15.75" customHeight="1">
      <c r="A317" s="58"/>
      <c r="B317" s="58"/>
      <c r="E317" s="60"/>
      <c r="F317" s="58"/>
    </row>
    <row r="318" spans="1:6" ht="15.75" customHeight="1">
      <c r="A318" s="58"/>
      <c r="B318" s="58"/>
      <c r="E318" s="60"/>
      <c r="F318" s="58"/>
    </row>
    <row r="319" spans="1:6" ht="15.75" customHeight="1">
      <c r="A319" s="58"/>
      <c r="B319" s="58"/>
      <c r="E319" s="60"/>
      <c r="F319" s="58"/>
    </row>
    <row r="320" spans="1:6" ht="15.75" customHeight="1">
      <c r="A320" s="58"/>
      <c r="B320" s="58"/>
      <c r="E320" s="60"/>
      <c r="F320" s="58"/>
    </row>
    <row r="321" spans="1:6" ht="15.75" customHeight="1">
      <c r="A321" s="58"/>
      <c r="B321" s="58"/>
      <c r="E321" s="60"/>
      <c r="F321" s="58"/>
    </row>
    <row r="322" spans="1:6" ht="15.75" customHeight="1">
      <c r="A322" s="58"/>
      <c r="B322" s="58"/>
      <c r="E322" s="60"/>
      <c r="F322" s="58"/>
    </row>
    <row r="323" spans="1:6" ht="15.75" customHeight="1">
      <c r="A323" s="58"/>
      <c r="B323" s="58"/>
      <c r="E323" s="60"/>
      <c r="F323" s="58"/>
    </row>
    <row r="324" spans="1:6" ht="15.75" customHeight="1">
      <c r="A324" s="58"/>
      <c r="B324" s="58"/>
      <c r="E324" s="60"/>
      <c r="F324" s="58"/>
    </row>
    <row r="325" spans="1:6" ht="15.75" customHeight="1">
      <c r="A325" s="58"/>
      <c r="B325" s="58"/>
      <c r="E325" s="60"/>
      <c r="F325" s="58"/>
    </row>
    <row r="326" spans="1:6" ht="15.75" customHeight="1">
      <c r="A326" s="58"/>
      <c r="B326" s="58"/>
      <c r="E326" s="60"/>
      <c r="F326" s="58"/>
    </row>
    <row r="327" spans="1:6" ht="15.75" customHeight="1">
      <c r="A327" s="58"/>
      <c r="B327" s="58"/>
      <c r="E327" s="60"/>
      <c r="F327" s="58"/>
    </row>
    <row r="328" spans="1:6" ht="15.75" customHeight="1">
      <c r="A328" s="58"/>
      <c r="B328" s="58"/>
      <c r="E328" s="60"/>
      <c r="F328" s="58"/>
    </row>
    <row r="329" spans="1:6" ht="15.75" customHeight="1">
      <c r="A329" s="58"/>
      <c r="B329" s="58"/>
      <c r="E329" s="60"/>
      <c r="F329" s="58"/>
    </row>
    <row r="330" spans="1:6" ht="15.75" customHeight="1">
      <c r="A330" s="58"/>
      <c r="B330" s="58"/>
      <c r="E330" s="60"/>
      <c r="F330" s="58"/>
    </row>
    <row r="331" spans="1:6" ht="15.75" customHeight="1">
      <c r="A331" s="58"/>
      <c r="B331" s="58"/>
      <c r="E331" s="60"/>
      <c r="F331" s="58"/>
    </row>
    <row r="332" spans="1:6" ht="15.75" customHeight="1">
      <c r="A332" s="58"/>
      <c r="B332" s="58"/>
      <c r="E332" s="60"/>
      <c r="F332" s="58"/>
    </row>
    <row r="333" spans="1:6" ht="15.75" customHeight="1">
      <c r="A333" s="58"/>
      <c r="B333" s="58"/>
      <c r="E333" s="60"/>
      <c r="F333" s="58"/>
    </row>
    <row r="334" spans="1:6" ht="15.75" customHeight="1">
      <c r="A334" s="58"/>
      <c r="B334" s="58"/>
      <c r="E334" s="60"/>
      <c r="F334" s="58"/>
    </row>
    <row r="335" spans="1:6" ht="15.75" customHeight="1">
      <c r="A335" s="58"/>
      <c r="B335" s="58"/>
      <c r="E335" s="60"/>
      <c r="F335" s="58"/>
    </row>
    <row r="336" spans="1:6" ht="15.75" customHeight="1">
      <c r="A336" s="58"/>
      <c r="B336" s="58"/>
      <c r="E336" s="60"/>
      <c r="F336" s="58"/>
    </row>
    <row r="337" spans="1:6" ht="15.75" customHeight="1">
      <c r="A337" s="58"/>
      <c r="B337" s="58"/>
      <c r="E337" s="60"/>
      <c r="F337" s="58"/>
    </row>
    <row r="338" spans="1:6" ht="15.75" customHeight="1">
      <c r="A338" s="58"/>
      <c r="B338" s="58"/>
      <c r="E338" s="60"/>
      <c r="F338" s="58"/>
    </row>
    <row r="339" spans="1:6" ht="15.75" customHeight="1">
      <c r="A339" s="58"/>
      <c r="B339" s="58"/>
      <c r="E339" s="60"/>
      <c r="F339" s="58"/>
    </row>
    <row r="340" spans="1:6" ht="15.75" customHeight="1">
      <c r="A340" s="58"/>
      <c r="B340" s="58"/>
      <c r="E340" s="60"/>
      <c r="F340" s="58"/>
    </row>
    <row r="341" spans="1:6" ht="15.75" customHeight="1">
      <c r="A341" s="58"/>
      <c r="B341" s="58"/>
      <c r="E341" s="60"/>
      <c r="F341" s="58"/>
    </row>
    <row r="342" spans="1:6" ht="15.75" customHeight="1">
      <c r="A342" s="58"/>
      <c r="B342" s="58"/>
      <c r="E342" s="60"/>
      <c r="F342" s="58"/>
    </row>
    <row r="343" spans="1:6" ht="15.75" customHeight="1">
      <c r="A343" s="58"/>
      <c r="B343" s="58"/>
      <c r="E343" s="60"/>
      <c r="F343" s="58"/>
    </row>
    <row r="344" spans="1:6" ht="15.75" customHeight="1">
      <c r="A344" s="58"/>
      <c r="B344" s="58"/>
      <c r="E344" s="60"/>
      <c r="F344" s="58"/>
    </row>
    <row r="345" spans="1:6" ht="15.75" customHeight="1">
      <c r="A345" s="58"/>
      <c r="B345" s="58"/>
      <c r="E345" s="60"/>
      <c r="F345" s="58"/>
    </row>
    <row r="346" spans="1:6" ht="15.75" customHeight="1">
      <c r="A346" s="58"/>
      <c r="B346" s="58"/>
      <c r="E346" s="60"/>
      <c r="F346" s="58"/>
    </row>
    <row r="347" spans="1:6" ht="15.75" customHeight="1">
      <c r="A347" s="58"/>
      <c r="B347" s="58"/>
      <c r="E347" s="60"/>
      <c r="F347" s="58"/>
    </row>
    <row r="348" spans="1:6" ht="15.75" customHeight="1">
      <c r="A348" s="58"/>
      <c r="B348" s="58"/>
      <c r="E348" s="60"/>
      <c r="F348" s="58"/>
    </row>
    <row r="349" spans="1:6" ht="15.75" customHeight="1">
      <c r="A349" s="58"/>
      <c r="B349" s="58"/>
      <c r="E349" s="60"/>
      <c r="F349" s="58"/>
    </row>
    <row r="350" spans="1:6" ht="15.75" customHeight="1">
      <c r="A350" s="58"/>
      <c r="B350" s="58"/>
      <c r="E350" s="60"/>
      <c r="F350" s="58"/>
    </row>
    <row r="351" spans="1:6" ht="15.75" customHeight="1">
      <c r="A351" s="58"/>
      <c r="B351" s="58"/>
      <c r="E351" s="60"/>
      <c r="F351" s="58"/>
    </row>
    <row r="352" spans="1:6" ht="15.75" customHeight="1">
      <c r="A352" s="58"/>
      <c r="B352" s="58"/>
      <c r="E352" s="60"/>
      <c r="F352" s="58"/>
    </row>
    <row r="353" spans="1:6" ht="15.75" customHeight="1">
      <c r="A353" s="58"/>
      <c r="B353" s="58"/>
      <c r="E353" s="60"/>
      <c r="F353" s="58"/>
    </row>
    <row r="354" spans="1:6" ht="15.75" customHeight="1">
      <c r="A354" s="58"/>
      <c r="B354" s="58"/>
      <c r="E354" s="60"/>
      <c r="F354" s="58"/>
    </row>
    <row r="355" spans="1:6" ht="15.75" customHeight="1">
      <c r="A355" s="58"/>
      <c r="B355" s="58"/>
      <c r="E355" s="60"/>
      <c r="F355" s="58"/>
    </row>
    <row r="356" spans="1:6" ht="15.75" customHeight="1">
      <c r="A356" s="58"/>
      <c r="B356" s="58"/>
      <c r="E356" s="60"/>
      <c r="F356" s="58"/>
    </row>
    <row r="357" spans="1:6" ht="15.75" customHeight="1">
      <c r="A357" s="58"/>
      <c r="B357" s="58"/>
      <c r="E357" s="60"/>
      <c r="F357" s="58"/>
    </row>
    <row r="358" spans="1:6" ht="15.75" customHeight="1">
      <c r="A358" s="58"/>
      <c r="B358" s="58"/>
      <c r="E358" s="60"/>
      <c r="F358" s="58"/>
    </row>
    <row r="359" spans="1:6" ht="15.75" customHeight="1">
      <c r="A359" s="58"/>
      <c r="B359" s="58"/>
      <c r="E359" s="60"/>
      <c r="F359" s="58"/>
    </row>
    <row r="360" spans="1:6" ht="15.75" customHeight="1">
      <c r="A360" s="58"/>
      <c r="B360" s="58"/>
      <c r="E360" s="60"/>
      <c r="F360" s="58"/>
    </row>
    <row r="361" spans="1:6" ht="15.75" customHeight="1">
      <c r="A361" s="58"/>
      <c r="B361" s="58"/>
      <c r="E361" s="60"/>
      <c r="F361" s="58"/>
    </row>
    <row r="362" spans="1:6" ht="15.75" customHeight="1">
      <c r="A362" s="58"/>
      <c r="B362" s="58"/>
      <c r="E362" s="60"/>
      <c r="F362" s="58"/>
    </row>
    <row r="363" spans="1:6" ht="15.75" customHeight="1">
      <c r="A363" s="58"/>
      <c r="B363" s="58"/>
      <c r="E363" s="60"/>
      <c r="F363" s="58"/>
    </row>
    <row r="364" spans="1:6" ht="15.75" customHeight="1">
      <c r="A364" s="58"/>
      <c r="B364" s="58"/>
      <c r="E364" s="60"/>
      <c r="F364" s="58"/>
    </row>
    <row r="365" spans="1:6" ht="15.75" customHeight="1">
      <c r="A365" s="58"/>
      <c r="B365" s="58"/>
      <c r="E365" s="60"/>
      <c r="F365" s="58"/>
    </row>
    <row r="366" spans="1:6" ht="15.75" customHeight="1">
      <c r="A366" s="58"/>
      <c r="B366" s="58"/>
      <c r="E366" s="60"/>
      <c r="F366" s="58"/>
    </row>
    <row r="367" spans="1:6" ht="15.75" customHeight="1">
      <c r="A367" s="58"/>
      <c r="B367" s="58"/>
      <c r="E367" s="60"/>
      <c r="F367" s="58"/>
    </row>
    <row r="368" spans="1:6" ht="15.75" customHeight="1">
      <c r="A368" s="58"/>
      <c r="B368" s="58"/>
      <c r="E368" s="60"/>
      <c r="F368" s="58"/>
    </row>
    <row r="369" spans="1:6" ht="15.75" customHeight="1">
      <c r="A369" s="58"/>
      <c r="B369" s="58"/>
      <c r="E369" s="60"/>
      <c r="F369" s="58"/>
    </row>
    <row r="370" spans="1:6" ht="15.75" customHeight="1">
      <c r="A370" s="58"/>
      <c r="B370" s="58"/>
      <c r="E370" s="60"/>
      <c r="F370" s="58"/>
    </row>
    <row r="371" spans="1:6" ht="15.75" customHeight="1">
      <c r="A371" s="58"/>
      <c r="B371" s="58"/>
      <c r="E371" s="60"/>
      <c r="F371" s="58"/>
    </row>
    <row r="372" spans="1:6" ht="15.75" customHeight="1">
      <c r="A372" s="58"/>
      <c r="B372" s="58"/>
      <c r="E372" s="60"/>
      <c r="F372" s="58"/>
    </row>
    <row r="373" spans="1:6" ht="15.75" customHeight="1">
      <c r="A373" s="58"/>
      <c r="B373" s="58"/>
      <c r="E373" s="60"/>
      <c r="F373" s="58"/>
    </row>
    <row r="374" spans="1:6" ht="15.75" customHeight="1">
      <c r="A374" s="58"/>
      <c r="B374" s="58"/>
      <c r="E374" s="60"/>
      <c r="F374" s="58"/>
    </row>
    <row r="375" spans="1:6" ht="15.75" customHeight="1">
      <c r="A375" s="58"/>
      <c r="B375" s="58"/>
      <c r="E375" s="60"/>
      <c r="F375" s="58"/>
    </row>
    <row r="376" spans="1:6" ht="15.75" customHeight="1">
      <c r="A376" s="58"/>
      <c r="B376" s="58"/>
      <c r="E376" s="60"/>
      <c r="F376" s="58"/>
    </row>
    <row r="377" spans="1:6" ht="15.75" customHeight="1">
      <c r="A377" s="58"/>
      <c r="B377" s="58"/>
      <c r="E377" s="60"/>
      <c r="F377" s="58"/>
    </row>
    <row r="378" spans="1:6" ht="15.75" customHeight="1">
      <c r="A378" s="58"/>
      <c r="B378" s="58"/>
      <c r="E378" s="60"/>
      <c r="F378" s="58"/>
    </row>
    <row r="379" spans="1:6" ht="15.75" customHeight="1">
      <c r="A379" s="58"/>
      <c r="B379" s="58"/>
      <c r="E379" s="60"/>
      <c r="F379" s="58"/>
    </row>
    <row r="380" spans="1:6" ht="15.75" customHeight="1">
      <c r="A380" s="58"/>
      <c r="B380" s="58"/>
      <c r="E380" s="60"/>
      <c r="F380" s="58"/>
    </row>
    <row r="381" spans="1:6" ht="15.75" customHeight="1">
      <c r="A381" s="58"/>
      <c r="B381" s="58"/>
      <c r="E381" s="60"/>
      <c r="F381" s="58"/>
    </row>
    <row r="382" spans="1:6" ht="15.75" customHeight="1">
      <c r="A382" s="58"/>
      <c r="B382" s="58"/>
      <c r="E382" s="60"/>
      <c r="F382" s="58"/>
    </row>
    <row r="383" spans="1:6" ht="15.75" customHeight="1">
      <c r="A383" s="58"/>
      <c r="B383" s="58"/>
      <c r="E383" s="60"/>
      <c r="F383" s="58"/>
    </row>
    <row r="384" spans="1:6" ht="15.75" customHeight="1">
      <c r="A384" s="58"/>
      <c r="B384" s="58"/>
      <c r="E384" s="60"/>
      <c r="F384" s="58"/>
    </row>
    <row r="385" spans="1:6" ht="15.75" customHeight="1">
      <c r="A385" s="58"/>
      <c r="B385" s="58"/>
      <c r="E385" s="60"/>
      <c r="F385" s="58"/>
    </row>
    <row r="386" spans="1:6" ht="15.75" customHeight="1">
      <c r="A386" s="58"/>
      <c r="B386" s="58"/>
      <c r="E386" s="60"/>
      <c r="F386" s="58"/>
    </row>
    <row r="387" spans="1:6" ht="15.75" customHeight="1">
      <c r="A387" s="58"/>
      <c r="B387" s="58"/>
      <c r="E387" s="60"/>
      <c r="F387" s="58"/>
    </row>
    <row r="388" spans="1:6" ht="15.75" customHeight="1">
      <c r="A388" s="58"/>
      <c r="B388" s="58"/>
      <c r="E388" s="60"/>
      <c r="F388" s="58"/>
    </row>
    <row r="389" spans="1:6" ht="15.75" customHeight="1">
      <c r="A389" s="58"/>
      <c r="B389" s="58"/>
      <c r="E389" s="60"/>
      <c r="F389" s="58"/>
    </row>
    <row r="390" spans="1:6" ht="15.75" customHeight="1">
      <c r="A390" s="58"/>
      <c r="B390" s="58"/>
      <c r="E390" s="60"/>
      <c r="F390" s="58"/>
    </row>
    <row r="391" spans="1:6" ht="15.75" customHeight="1">
      <c r="A391" s="58"/>
      <c r="B391" s="58"/>
      <c r="E391" s="60"/>
      <c r="F391" s="58"/>
    </row>
    <row r="392" spans="1:6" ht="15.75" customHeight="1">
      <c r="A392" s="58"/>
      <c r="B392" s="58"/>
      <c r="E392" s="60"/>
      <c r="F392" s="58"/>
    </row>
    <row r="393" spans="1:6" ht="15.75" customHeight="1">
      <c r="A393" s="58"/>
      <c r="B393" s="58"/>
      <c r="E393" s="60"/>
      <c r="F393" s="58"/>
    </row>
    <row r="394" spans="1:6" ht="15.75" customHeight="1">
      <c r="A394" s="58"/>
      <c r="B394" s="58"/>
      <c r="E394" s="60"/>
      <c r="F394" s="58"/>
    </row>
    <row r="395" spans="1:6" ht="15.75" customHeight="1">
      <c r="A395" s="58"/>
      <c r="B395" s="58"/>
      <c r="E395" s="60"/>
      <c r="F395" s="58"/>
    </row>
    <row r="396" spans="1:6" ht="15.75" customHeight="1">
      <c r="A396" s="58"/>
      <c r="B396" s="58"/>
      <c r="E396" s="60"/>
      <c r="F396" s="58"/>
    </row>
    <row r="397" spans="1:6" ht="15.75" customHeight="1">
      <c r="A397" s="58"/>
      <c r="B397" s="58"/>
      <c r="E397" s="60"/>
      <c r="F397" s="58"/>
    </row>
    <row r="398" spans="1:6" ht="15.75" customHeight="1">
      <c r="A398" s="58"/>
      <c r="B398" s="58"/>
      <c r="E398" s="60"/>
      <c r="F398" s="58"/>
    </row>
    <row r="399" spans="1:6" ht="15.75" customHeight="1">
      <c r="A399" s="58"/>
      <c r="B399" s="58"/>
      <c r="E399" s="60"/>
      <c r="F399" s="58"/>
    </row>
    <row r="400" spans="1:6" ht="15.75" customHeight="1">
      <c r="A400" s="58"/>
      <c r="B400" s="58"/>
      <c r="E400" s="60"/>
      <c r="F400" s="58"/>
    </row>
    <row r="401" spans="1:6" ht="15.75" customHeight="1">
      <c r="A401" s="58"/>
      <c r="B401" s="58"/>
      <c r="E401" s="60"/>
      <c r="F401" s="58"/>
    </row>
    <row r="402" spans="1:6" ht="15.75" customHeight="1">
      <c r="A402" s="58"/>
      <c r="B402" s="58"/>
      <c r="E402" s="60"/>
      <c r="F402" s="58"/>
    </row>
    <row r="403" spans="1:6" ht="15.75" customHeight="1">
      <c r="A403" s="58"/>
      <c r="B403" s="58"/>
      <c r="E403" s="60"/>
      <c r="F403" s="58"/>
    </row>
    <row r="404" spans="1:6" ht="15.75" customHeight="1">
      <c r="A404" s="58"/>
      <c r="B404" s="58"/>
      <c r="E404" s="60"/>
      <c r="F404" s="58"/>
    </row>
    <row r="405" spans="1:6" ht="15.75" customHeight="1">
      <c r="A405" s="58"/>
      <c r="B405" s="58"/>
      <c r="E405" s="60"/>
      <c r="F405" s="58"/>
    </row>
    <row r="406" spans="1:6" ht="15.75" customHeight="1">
      <c r="A406" s="58"/>
      <c r="B406" s="58"/>
      <c r="E406" s="60"/>
      <c r="F406" s="58"/>
    </row>
    <row r="407" spans="1:6" ht="15.75" customHeight="1">
      <c r="A407" s="58"/>
      <c r="B407" s="58"/>
      <c r="E407" s="60"/>
      <c r="F407" s="58"/>
    </row>
    <row r="408" spans="1:6" ht="15.75" customHeight="1">
      <c r="A408" s="58"/>
      <c r="B408" s="58"/>
      <c r="E408" s="60"/>
      <c r="F408" s="58"/>
    </row>
    <row r="409" spans="1:6" ht="15.75" customHeight="1">
      <c r="A409" s="58"/>
      <c r="B409" s="58"/>
      <c r="E409" s="60"/>
      <c r="F409" s="58"/>
    </row>
    <row r="410" spans="1:6" ht="15.75" customHeight="1">
      <c r="A410" s="58"/>
      <c r="B410" s="58"/>
      <c r="E410" s="60"/>
      <c r="F410" s="58"/>
    </row>
    <row r="411" spans="1:6" ht="15.75" customHeight="1">
      <c r="A411" s="58"/>
      <c r="B411" s="58"/>
      <c r="E411" s="60"/>
      <c r="F411" s="58"/>
    </row>
    <row r="412" spans="1:6" ht="15.75" customHeight="1">
      <c r="A412" s="58"/>
      <c r="B412" s="58"/>
      <c r="E412" s="60"/>
      <c r="F412" s="58"/>
    </row>
    <row r="413" spans="1:6" ht="15.75" customHeight="1">
      <c r="A413" s="58"/>
      <c r="B413" s="58"/>
      <c r="E413" s="60"/>
      <c r="F413" s="58"/>
    </row>
    <row r="414" spans="1:6" ht="15.75" customHeight="1">
      <c r="A414" s="58"/>
      <c r="B414" s="58"/>
      <c r="E414" s="60"/>
      <c r="F414" s="58"/>
    </row>
    <row r="415" spans="1:6" ht="15.75" customHeight="1">
      <c r="A415" s="58"/>
      <c r="B415" s="58"/>
      <c r="E415" s="60"/>
      <c r="F415" s="58"/>
    </row>
    <row r="416" spans="1:6" ht="15.75" customHeight="1">
      <c r="A416" s="58"/>
      <c r="B416" s="58"/>
      <c r="E416" s="60"/>
      <c r="F416" s="58"/>
    </row>
    <row r="417" spans="1:6" ht="15.75" customHeight="1">
      <c r="A417" s="58"/>
      <c r="B417" s="58"/>
      <c r="E417" s="60"/>
      <c r="F417" s="58"/>
    </row>
    <row r="418" spans="1:6" ht="15.75" customHeight="1">
      <c r="A418" s="58"/>
      <c r="B418" s="58"/>
      <c r="E418" s="60"/>
      <c r="F418" s="58"/>
    </row>
    <row r="419" spans="1:6" ht="15.75" customHeight="1">
      <c r="A419" s="58"/>
      <c r="B419" s="58"/>
      <c r="E419" s="60"/>
      <c r="F419" s="58"/>
    </row>
    <row r="420" spans="1:6" ht="15.75" customHeight="1">
      <c r="A420" s="58"/>
      <c r="B420" s="58"/>
      <c r="E420" s="60"/>
      <c r="F420" s="58"/>
    </row>
    <row r="421" spans="1:6" ht="15.75" customHeight="1">
      <c r="A421" s="58"/>
      <c r="B421" s="58"/>
      <c r="E421" s="60"/>
      <c r="F421" s="58"/>
    </row>
    <row r="422" spans="1:6" ht="15.75" customHeight="1">
      <c r="A422" s="58"/>
      <c r="B422" s="58"/>
      <c r="E422" s="60"/>
      <c r="F422" s="58"/>
    </row>
    <row r="423" spans="1:6" ht="15.75" customHeight="1">
      <c r="A423" s="58"/>
      <c r="B423" s="58"/>
      <c r="E423" s="60"/>
      <c r="F423" s="58"/>
    </row>
    <row r="424" spans="1:6" ht="15.75" customHeight="1">
      <c r="A424" s="58"/>
      <c r="B424" s="58"/>
      <c r="E424" s="60"/>
      <c r="F424" s="58"/>
    </row>
    <row r="425" spans="1:6" ht="15.75" customHeight="1">
      <c r="A425" s="58"/>
      <c r="B425" s="58"/>
      <c r="E425" s="60"/>
      <c r="F425" s="58"/>
    </row>
    <row r="426" spans="1:6" ht="15.75" customHeight="1">
      <c r="A426" s="58"/>
      <c r="B426" s="58"/>
      <c r="E426" s="60"/>
      <c r="F426" s="58"/>
    </row>
    <row r="427" spans="1:6" ht="15.75" customHeight="1">
      <c r="A427" s="58"/>
      <c r="B427" s="58"/>
      <c r="E427" s="60"/>
      <c r="F427" s="58"/>
    </row>
    <row r="428" spans="1:6" ht="15.75" customHeight="1">
      <c r="A428" s="58"/>
      <c r="B428" s="58"/>
      <c r="E428" s="60"/>
      <c r="F428" s="58"/>
    </row>
    <row r="429" spans="1:6" ht="15.75" customHeight="1">
      <c r="A429" s="58"/>
      <c r="B429" s="58"/>
      <c r="E429" s="60"/>
      <c r="F429" s="58"/>
    </row>
    <row r="430" spans="1:6" ht="15.75" customHeight="1">
      <c r="A430" s="58"/>
      <c r="B430" s="58"/>
      <c r="E430" s="60"/>
      <c r="F430" s="58"/>
    </row>
    <row r="431" spans="1:6" ht="15.75" customHeight="1">
      <c r="A431" s="58"/>
      <c r="B431" s="58"/>
      <c r="E431" s="60"/>
      <c r="F431" s="58"/>
    </row>
    <row r="432" spans="1:6" ht="15.75" customHeight="1">
      <c r="A432" s="58"/>
      <c r="B432" s="58"/>
      <c r="E432" s="60"/>
      <c r="F432" s="58"/>
    </row>
    <row r="433" spans="1:6" ht="15.75" customHeight="1">
      <c r="A433" s="58"/>
      <c r="B433" s="58"/>
      <c r="E433" s="60"/>
      <c r="F433" s="58"/>
    </row>
    <row r="434" spans="1:6" ht="15.75" customHeight="1">
      <c r="A434" s="58"/>
      <c r="B434" s="58"/>
      <c r="E434" s="60"/>
      <c r="F434" s="58"/>
    </row>
    <row r="435" spans="1:6" ht="15.75" customHeight="1">
      <c r="A435" s="58"/>
      <c r="B435" s="58"/>
      <c r="E435" s="60"/>
      <c r="F435" s="58"/>
    </row>
    <row r="436" spans="1:6" ht="15.75" customHeight="1">
      <c r="A436" s="58"/>
      <c r="B436" s="58"/>
      <c r="E436" s="60"/>
      <c r="F436" s="58"/>
    </row>
    <row r="437" spans="1:6" ht="15.75" customHeight="1">
      <c r="A437" s="58"/>
      <c r="B437" s="58"/>
      <c r="E437" s="60"/>
      <c r="F437" s="58"/>
    </row>
    <row r="438" spans="1:6" ht="15.75" customHeight="1">
      <c r="A438" s="58"/>
      <c r="B438" s="58"/>
      <c r="E438" s="60"/>
      <c r="F438" s="58"/>
    </row>
    <row r="439" spans="1:6" ht="15.75" customHeight="1">
      <c r="A439" s="58"/>
      <c r="B439" s="58"/>
      <c r="E439" s="60"/>
      <c r="F439" s="58"/>
    </row>
    <row r="440" spans="1:6" ht="15.75" customHeight="1">
      <c r="A440" s="58"/>
      <c r="B440" s="58"/>
      <c r="E440" s="60"/>
      <c r="F440" s="58"/>
    </row>
    <row r="441" spans="1:6" ht="15.75" customHeight="1">
      <c r="A441" s="58"/>
      <c r="B441" s="58"/>
      <c r="E441" s="60"/>
      <c r="F441" s="58"/>
    </row>
    <row r="442" spans="1:6" ht="15.75" customHeight="1">
      <c r="A442" s="58"/>
      <c r="B442" s="58"/>
      <c r="E442" s="60"/>
      <c r="F442" s="58"/>
    </row>
    <row r="443" spans="1:6" ht="15.75" customHeight="1">
      <c r="A443" s="58"/>
      <c r="B443" s="58"/>
      <c r="E443" s="60"/>
      <c r="F443" s="58"/>
    </row>
    <row r="444" spans="1:6" ht="15.75" customHeight="1">
      <c r="A444" s="58"/>
      <c r="B444" s="58"/>
      <c r="E444" s="60"/>
      <c r="F444" s="58"/>
    </row>
    <row r="445" spans="1:6" ht="15.75" customHeight="1">
      <c r="A445" s="58"/>
      <c r="B445" s="58"/>
      <c r="E445" s="60"/>
      <c r="F445" s="58"/>
    </row>
    <row r="446" spans="1:6" ht="15.75" customHeight="1">
      <c r="A446" s="58"/>
      <c r="B446" s="58"/>
      <c r="E446" s="60"/>
      <c r="F446" s="58"/>
    </row>
    <row r="447" spans="1:6" ht="15.75" customHeight="1">
      <c r="A447" s="58"/>
      <c r="B447" s="58"/>
      <c r="E447" s="60"/>
      <c r="F447" s="58"/>
    </row>
    <row r="448" spans="1:6" ht="15.75" customHeight="1">
      <c r="A448" s="58"/>
      <c r="B448" s="58"/>
      <c r="E448" s="60"/>
      <c r="F448" s="58"/>
    </row>
    <row r="449" spans="1:6" ht="15.75" customHeight="1">
      <c r="A449" s="58"/>
      <c r="B449" s="58"/>
      <c r="E449" s="60"/>
      <c r="F449" s="58"/>
    </row>
    <row r="450" spans="1:6" ht="15.75" customHeight="1">
      <c r="A450" s="58"/>
      <c r="B450" s="58"/>
      <c r="E450" s="60"/>
      <c r="F450" s="58"/>
    </row>
    <row r="451" spans="1:6" ht="15.75" customHeight="1">
      <c r="A451" s="58"/>
      <c r="B451" s="58"/>
      <c r="E451" s="60"/>
      <c r="F451" s="58"/>
    </row>
    <row r="452" spans="1:6" ht="15.75" customHeight="1">
      <c r="A452" s="58"/>
      <c r="B452" s="58"/>
      <c r="E452" s="60"/>
      <c r="F452" s="58"/>
    </row>
    <row r="453" spans="1:6" ht="15.75" customHeight="1">
      <c r="A453" s="58"/>
      <c r="B453" s="58"/>
      <c r="E453" s="60"/>
      <c r="F453" s="58"/>
    </row>
    <row r="454" spans="1:6" ht="15.75" customHeight="1">
      <c r="A454" s="58"/>
      <c r="B454" s="58"/>
      <c r="E454" s="60"/>
      <c r="F454" s="58"/>
    </row>
    <row r="455" spans="1:6" ht="15.75" customHeight="1">
      <c r="A455" s="58"/>
      <c r="B455" s="58"/>
      <c r="E455" s="60"/>
      <c r="F455" s="58"/>
    </row>
    <row r="456" spans="1:6" ht="15.75" customHeight="1">
      <c r="A456" s="58"/>
      <c r="B456" s="58"/>
      <c r="E456" s="60"/>
      <c r="F456" s="58"/>
    </row>
    <row r="457" spans="1:6" ht="15.75" customHeight="1">
      <c r="A457" s="58"/>
      <c r="B457" s="58"/>
      <c r="E457" s="60"/>
      <c r="F457" s="58"/>
    </row>
    <row r="458" spans="1:6" ht="15.75" customHeight="1">
      <c r="A458" s="58"/>
      <c r="B458" s="58"/>
      <c r="E458" s="60"/>
      <c r="F458" s="58"/>
    </row>
    <row r="459" spans="1:6" ht="15.75" customHeight="1">
      <c r="A459" s="58"/>
      <c r="B459" s="58"/>
      <c r="E459" s="60"/>
      <c r="F459" s="58"/>
    </row>
    <row r="460" spans="1:6" ht="15.75" customHeight="1">
      <c r="A460" s="58"/>
      <c r="B460" s="58"/>
      <c r="E460" s="60"/>
      <c r="F460" s="58"/>
    </row>
    <row r="461" spans="1:6" ht="15.75" customHeight="1">
      <c r="A461" s="58"/>
      <c r="B461" s="58"/>
      <c r="E461" s="60"/>
      <c r="F461" s="58"/>
    </row>
    <row r="462" spans="1:6" ht="15.75" customHeight="1">
      <c r="A462" s="58"/>
      <c r="B462" s="58"/>
      <c r="E462" s="60"/>
      <c r="F462" s="58"/>
    </row>
    <row r="463" spans="1:6" ht="15.75" customHeight="1">
      <c r="A463" s="58"/>
      <c r="B463" s="58"/>
      <c r="E463" s="60"/>
      <c r="F463" s="58"/>
    </row>
    <row r="464" spans="1:6" ht="15.75" customHeight="1">
      <c r="A464" s="58"/>
      <c r="B464" s="58"/>
      <c r="E464" s="60"/>
      <c r="F464" s="58"/>
    </row>
    <row r="465" spans="1:6" ht="15.75" customHeight="1">
      <c r="A465" s="58"/>
      <c r="B465" s="58"/>
      <c r="E465" s="60"/>
      <c r="F465" s="58"/>
    </row>
    <row r="466" spans="1:6" ht="15.75" customHeight="1">
      <c r="A466" s="58"/>
      <c r="B466" s="58"/>
      <c r="E466" s="60"/>
      <c r="F466" s="58"/>
    </row>
    <row r="467" spans="1:6" ht="15.75" customHeight="1">
      <c r="A467" s="58"/>
      <c r="B467" s="58"/>
      <c r="E467" s="60"/>
      <c r="F467" s="58"/>
    </row>
    <row r="468" spans="1:6" ht="15.75" customHeight="1">
      <c r="A468" s="58"/>
      <c r="B468" s="58"/>
      <c r="E468" s="60"/>
      <c r="F468" s="58"/>
    </row>
    <row r="469" spans="1:6" ht="15.75" customHeight="1">
      <c r="A469" s="58"/>
      <c r="B469" s="58"/>
      <c r="E469" s="60"/>
      <c r="F469" s="58"/>
    </row>
    <row r="470" spans="1:6" ht="15.75" customHeight="1">
      <c r="A470" s="58"/>
      <c r="B470" s="58"/>
      <c r="E470" s="60"/>
      <c r="F470" s="58"/>
    </row>
    <row r="471" spans="1:6" ht="15.75" customHeight="1">
      <c r="A471" s="58"/>
      <c r="B471" s="58"/>
      <c r="E471" s="60"/>
      <c r="F471" s="58"/>
    </row>
    <row r="472" spans="1:6" ht="15.75" customHeight="1">
      <c r="A472" s="58"/>
      <c r="B472" s="58"/>
      <c r="E472" s="60"/>
      <c r="F472" s="58"/>
    </row>
    <row r="473" spans="1:6" ht="15.75" customHeight="1">
      <c r="A473" s="58"/>
      <c r="B473" s="58"/>
      <c r="E473" s="60"/>
      <c r="F473" s="58"/>
    </row>
    <row r="474" spans="1:6" ht="15.75" customHeight="1">
      <c r="A474" s="58"/>
      <c r="B474" s="58"/>
      <c r="E474" s="60"/>
      <c r="F474" s="58"/>
    </row>
    <row r="475" spans="1:6" ht="15.75" customHeight="1">
      <c r="A475" s="58"/>
      <c r="B475" s="58"/>
      <c r="E475" s="60"/>
      <c r="F475" s="58"/>
    </row>
    <row r="476" spans="1:6" ht="15.75" customHeight="1">
      <c r="A476" s="58"/>
      <c r="B476" s="58"/>
      <c r="E476" s="60"/>
      <c r="F476" s="58"/>
    </row>
    <row r="477" spans="1:6" ht="15.75" customHeight="1">
      <c r="A477" s="58"/>
      <c r="B477" s="58"/>
      <c r="E477" s="60"/>
      <c r="F477" s="58"/>
    </row>
    <row r="478" spans="1:6" ht="15.75" customHeight="1">
      <c r="A478" s="58"/>
      <c r="B478" s="58"/>
      <c r="E478" s="60"/>
      <c r="F478" s="58"/>
    </row>
    <row r="479" spans="1:6" ht="15.75" customHeight="1">
      <c r="A479" s="58"/>
      <c r="B479" s="58"/>
      <c r="E479" s="60"/>
      <c r="F479" s="58"/>
    </row>
    <row r="480" spans="1:6" ht="15.75" customHeight="1">
      <c r="A480" s="58"/>
      <c r="B480" s="58"/>
      <c r="E480" s="60"/>
      <c r="F480" s="58"/>
    </row>
    <row r="481" spans="1:6" ht="15.75" customHeight="1">
      <c r="A481" s="58"/>
      <c r="B481" s="58"/>
      <c r="E481" s="60"/>
      <c r="F481" s="58"/>
    </row>
    <row r="482" spans="1:6" ht="15.75" customHeight="1">
      <c r="A482" s="58"/>
      <c r="B482" s="58"/>
      <c r="E482" s="60"/>
      <c r="F482" s="58"/>
    </row>
    <row r="483" spans="1:6" ht="15.75" customHeight="1">
      <c r="A483" s="58"/>
      <c r="B483" s="58"/>
      <c r="E483" s="60"/>
      <c r="F483" s="58"/>
    </row>
    <row r="484" spans="1:6" ht="15.75" customHeight="1">
      <c r="A484" s="58"/>
      <c r="B484" s="58"/>
      <c r="E484" s="60"/>
      <c r="F484" s="58"/>
    </row>
    <row r="485" spans="1:6" ht="15.75" customHeight="1">
      <c r="A485" s="58"/>
      <c r="B485" s="58"/>
      <c r="E485" s="60"/>
      <c r="F485" s="58"/>
    </row>
    <row r="486" spans="1:6" ht="15.75" customHeight="1">
      <c r="A486" s="58"/>
      <c r="B486" s="58"/>
      <c r="E486" s="60"/>
      <c r="F486" s="58"/>
    </row>
    <row r="487" spans="1:6" ht="15.75" customHeight="1">
      <c r="A487" s="58"/>
      <c r="B487" s="58"/>
      <c r="E487" s="60"/>
      <c r="F487" s="58"/>
    </row>
    <row r="488" spans="1:6" ht="15.75" customHeight="1">
      <c r="A488" s="58"/>
      <c r="B488" s="58"/>
      <c r="E488" s="60"/>
      <c r="F488" s="58"/>
    </row>
    <row r="489" spans="1:6" ht="15.75" customHeight="1">
      <c r="A489" s="58"/>
      <c r="B489" s="58"/>
      <c r="E489" s="60"/>
      <c r="F489" s="58"/>
    </row>
    <row r="490" spans="1:6" ht="15.75" customHeight="1">
      <c r="A490" s="58"/>
      <c r="B490" s="58"/>
      <c r="E490" s="60"/>
      <c r="F490" s="58"/>
    </row>
    <row r="491" spans="1:6" ht="15.75" customHeight="1">
      <c r="A491" s="58"/>
      <c r="B491" s="58"/>
      <c r="E491" s="60"/>
      <c r="F491" s="58"/>
    </row>
    <row r="492" spans="1:6" ht="15.75" customHeight="1">
      <c r="A492" s="58"/>
      <c r="B492" s="58"/>
      <c r="E492" s="60"/>
      <c r="F492" s="58"/>
    </row>
    <row r="493" spans="1:6" ht="15.75" customHeight="1">
      <c r="A493" s="58"/>
      <c r="B493" s="58"/>
      <c r="E493" s="60"/>
      <c r="F493" s="58"/>
    </row>
    <row r="494" spans="1:6" ht="15.75" customHeight="1">
      <c r="A494" s="58"/>
      <c r="B494" s="58"/>
      <c r="E494" s="60"/>
      <c r="F494" s="58"/>
    </row>
    <row r="495" spans="1:6" ht="15.75" customHeight="1">
      <c r="A495" s="58"/>
      <c r="B495" s="58"/>
      <c r="E495" s="60"/>
      <c r="F495" s="58"/>
    </row>
    <row r="496" spans="1:6" ht="15.75" customHeight="1">
      <c r="A496" s="58"/>
      <c r="B496" s="58"/>
      <c r="E496" s="60"/>
      <c r="F496" s="58"/>
    </row>
    <row r="497" spans="1:6" ht="15.75" customHeight="1">
      <c r="A497" s="58"/>
      <c r="B497" s="58"/>
      <c r="E497" s="60"/>
      <c r="F497" s="58"/>
    </row>
    <row r="498" spans="1:6" ht="15.75" customHeight="1">
      <c r="A498" s="58"/>
      <c r="B498" s="58"/>
      <c r="E498" s="60"/>
      <c r="F498" s="58"/>
    </row>
    <row r="499" spans="1:6" ht="15.75" customHeight="1">
      <c r="A499" s="58"/>
      <c r="B499" s="58"/>
      <c r="E499" s="60"/>
      <c r="F499" s="58"/>
    </row>
    <row r="500" spans="1:6" ht="15.75" customHeight="1">
      <c r="A500" s="58"/>
      <c r="B500" s="58"/>
      <c r="E500" s="60"/>
      <c r="F500" s="58"/>
    </row>
    <row r="501" spans="1:6" ht="15.75" customHeight="1">
      <c r="A501" s="58"/>
      <c r="B501" s="58"/>
      <c r="E501" s="60"/>
      <c r="F501" s="58"/>
    </row>
    <row r="502" spans="1:6" ht="15.75" customHeight="1">
      <c r="A502" s="58"/>
      <c r="B502" s="58"/>
      <c r="E502" s="60"/>
      <c r="F502" s="58"/>
    </row>
    <row r="503" spans="1:6" ht="15.75" customHeight="1">
      <c r="A503" s="58"/>
      <c r="B503" s="58"/>
      <c r="E503" s="60"/>
      <c r="F503" s="58"/>
    </row>
    <row r="504" spans="1:6" ht="15.75" customHeight="1">
      <c r="A504" s="58"/>
      <c r="B504" s="58"/>
      <c r="E504" s="60"/>
      <c r="F504" s="58"/>
    </row>
    <row r="505" spans="1:6" ht="15.75" customHeight="1">
      <c r="A505" s="58"/>
      <c r="B505" s="58"/>
      <c r="E505" s="60"/>
      <c r="F505" s="58"/>
    </row>
    <row r="506" spans="1:6" ht="15.75" customHeight="1">
      <c r="A506" s="58"/>
      <c r="B506" s="58"/>
      <c r="E506" s="60"/>
      <c r="F506" s="58"/>
    </row>
    <row r="507" spans="1:6" ht="15.75" customHeight="1">
      <c r="A507" s="58"/>
      <c r="B507" s="58"/>
      <c r="E507" s="60"/>
      <c r="F507" s="58"/>
    </row>
    <row r="508" spans="1:6" ht="15.75" customHeight="1">
      <c r="A508" s="58"/>
      <c r="B508" s="58"/>
      <c r="E508" s="60"/>
      <c r="F508" s="58"/>
    </row>
    <row r="509" spans="1:6" ht="15.75" customHeight="1">
      <c r="A509" s="58"/>
      <c r="B509" s="58"/>
      <c r="E509" s="60"/>
      <c r="F509" s="58"/>
    </row>
    <row r="510" spans="1:6" ht="15.75" customHeight="1">
      <c r="A510" s="58"/>
      <c r="B510" s="58"/>
      <c r="E510" s="60"/>
      <c r="F510" s="58"/>
    </row>
    <row r="511" spans="1:6" ht="15.75" customHeight="1">
      <c r="A511" s="58"/>
      <c r="B511" s="58"/>
      <c r="E511" s="60"/>
      <c r="F511" s="58"/>
    </row>
    <row r="512" spans="1:6" ht="15.75" customHeight="1">
      <c r="A512" s="58"/>
      <c r="B512" s="58"/>
      <c r="E512" s="60"/>
      <c r="F512" s="58"/>
    </row>
    <row r="513" spans="1:6" ht="15.75" customHeight="1">
      <c r="A513" s="58"/>
      <c r="B513" s="58"/>
      <c r="E513" s="60"/>
      <c r="F513" s="58"/>
    </row>
    <row r="514" spans="1:6" ht="15.75" customHeight="1">
      <c r="A514" s="58"/>
      <c r="B514" s="58"/>
      <c r="E514" s="60"/>
      <c r="F514" s="58"/>
    </row>
    <row r="515" spans="1:6" ht="15.75" customHeight="1">
      <c r="A515" s="58"/>
      <c r="B515" s="58"/>
      <c r="E515" s="60"/>
      <c r="F515" s="58"/>
    </row>
    <row r="516" spans="1:6" ht="15.75" customHeight="1">
      <c r="A516" s="58"/>
      <c r="B516" s="58"/>
      <c r="E516" s="60"/>
      <c r="F516" s="58"/>
    </row>
    <row r="517" spans="1:6" ht="15.75" customHeight="1">
      <c r="A517" s="58"/>
      <c r="B517" s="58"/>
      <c r="E517" s="60"/>
      <c r="F517" s="58"/>
    </row>
    <row r="518" spans="1:6" ht="15.75" customHeight="1">
      <c r="A518" s="58"/>
      <c r="B518" s="58"/>
      <c r="E518" s="60"/>
      <c r="F518" s="58"/>
    </row>
    <row r="519" spans="1:6" ht="15.75" customHeight="1">
      <c r="A519" s="58"/>
      <c r="B519" s="58"/>
      <c r="E519" s="60"/>
      <c r="F519" s="58"/>
    </row>
    <row r="520" spans="1:6" ht="15.75" customHeight="1">
      <c r="A520" s="58"/>
      <c r="B520" s="58"/>
      <c r="E520" s="60"/>
      <c r="F520" s="58"/>
    </row>
    <row r="521" spans="1:6" ht="15.75" customHeight="1">
      <c r="A521" s="58"/>
      <c r="B521" s="58"/>
      <c r="E521" s="60"/>
      <c r="F521" s="58"/>
    </row>
    <row r="522" spans="1:6" ht="15.75" customHeight="1">
      <c r="A522" s="58"/>
      <c r="B522" s="58"/>
      <c r="E522" s="60"/>
      <c r="F522" s="58"/>
    </row>
    <row r="523" spans="1:6" ht="15.75" customHeight="1">
      <c r="A523" s="58"/>
      <c r="B523" s="58"/>
      <c r="E523" s="60"/>
      <c r="F523" s="58"/>
    </row>
    <row r="524" spans="1:6" ht="15.75" customHeight="1">
      <c r="A524" s="58"/>
      <c r="B524" s="58"/>
      <c r="E524" s="60"/>
      <c r="F524" s="58"/>
    </row>
    <row r="525" spans="1:6" ht="15.75" customHeight="1">
      <c r="A525" s="58"/>
      <c r="B525" s="58"/>
      <c r="E525" s="60"/>
      <c r="F525" s="58"/>
    </row>
    <row r="526" spans="1:6" ht="15.75" customHeight="1">
      <c r="A526" s="58"/>
      <c r="B526" s="58"/>
      <c r="E526" s="60"/>
      <c r="F526" s="58"/>
    </row>
    <row r="527" spans="1:6" ht="15.75" customHeight="1">
      <c r="A527" s="58"/>
      <c r="B527" s="58"/>
      <c r="E527" s="60"/>
      <c r="F527" s="58"/>
    </row>
    <row r="528" spans="1:6" ht="15.75" customHeight="1">
      <c r="A528" s="58"/>
      <c r="B528" s="58"/>
      <c r="E528" s="60"/>
      <c r="F528" s="58"/>
    </row>
    <row r="529" spans="1:6" ht="15.75" customHeight="1">
      <c r="A529" s="58"/>
      <c r="B529" s="58"/>
      <c r="E529" s="60"/>
      <c r="F529" s="58"/>
    </row>
    <row r="530" spans="1:6" ht="15.75" customHeight="1">
      <c r="A530" s="58"/>
      <c r="B530" s="58"/>
      <c r="E530" s="60"/>
      <c r="F530" s="58"/>
    </row>
    <row r="531" spans="1:6" ht="15.75" customHeight="1">
      <c r="A531" s="58"/>
      <c r="B531" s="58"/>
      <c r="E531" s="60"/>
      <c r="F531" s="58"/>
    </row>
    <row r="532" spans="1:6" ht="15.75" customHeight="1">
      <c r="A532" s="58"/>
      <c r="B532" s="58"/>
      <c r="E532" s="60"/>
      <c r="F532" s="58"/>
    </row>
    <row r="533" spans="1:6" ht="15.75" customHeight="1">
      <c r="A533" s="58"/>
      <c r="B533" s="58"/>
      <c r="E533" s="60"/>
      <c r="F533" s="58"/>
    </row>
    <row r="534" spans="1:6" ht="15.75" customHeight="1">
      <c r="A534" s="58"/>
      <c r="B534" s="58"/>
      <c r="E534" s="60"/>
      <c r="F534" s="58"/>
    </row>
    <row r="535" spans="1:6" ht="15.75" customHeight="1">
      <c r="A535" s="58"/>
      <c r="B535" s="58"/>
      <c r="E535" s="60"/>
      <c r="F535" s="58"/>
    </row>
    <row r="536" spans="1:6" ht="15.75" customHeight="1">
      <c r="A536" s="58"/>
      <c r="B536" s="58"/>
      <c r="E536" s="60"/>
      <c r="F536" s="58"/>
    </row>
    <row r="537" spans="1:6" ht="15.75" customHeight="1">
      <c r="A537" s="58"/>
      <c r="B537" s="58"/>
      <c r="E537" s="60"/>
      <c r="F537" s="58"/>
    </row>
    <row r="538" spans="1:6" ht="15.75" customHeight="1">
      <c r="A538" s="58"/>
      <c r="B538" s="58"/>
      <c r="E538" s="60"/>
      <c r="F538" s="58"/>
    </row>
    <row r="539" spans="1:6" ht="15.75" customHeight="1">
      <c r="A539" s="58"/>
      <c r="B539" s="58"/>
      <c r="E539" s="60"/>
      <c r="F539" s="58"/>
    </row>
    <row r="540" spans="1:6" ht="15.75" customHeight="1">
      <c r="A540" s="58"/>
      <c r="B540" s="58"/>
      <c r="E540" s="60"/>
      <c r="F540" s="58"/>
    </row>
    <row r="541" spans="1:6" ht="15.75" customHeight="1">
      <c r="A541" s="58"/>
      <c r="B541" s="58"/>
      <c r="E541" s="60"/>
      <c r="F541" s="58"/>
    </row>
    <row r="542" spans="1:6" ht="15.75" customHeight="1">
      <c r="A542" s="58"/>
      <c r="B542" s="58"/>
      <c r="E542" s="60"/>
      <c r="F542" s="58"/>
    </row>
    <row r="543" spans="1:6" ht="15.75" customHeight="1">
      <c r="A543" s="58"/>
      <c r="B543" s="58"/>
      <c r="E543" s="60"/>
      <c r="F543" s="58"/>
    </row>
    <row r="544" spans="1:6" ht="15.75" customHeight="1">
      <c r="A544" s="58"/>
      <c r="B544" s="58"/>
      <c r="E544" s="60"/>
      <c r="F544" s="58"/>
    </row>
    <row r="545" spans="1:6" ht="15.75" customHeight="1">
      <c r="A545" s="58"/>
      <c r="B545" s="58"/>
      <c r="E545" s="60"/>
      <c r="F545" s="58"/>
    </row>
    <row r="546" spans="1:6" ht="15.75" customHeight="1">
      <c r="A546" s="58"/>
      <c r="B546" s="58"/>
      <c r="E546" s="60"/>
      <c r="F546" s="58"/>
    </row>
    <row r="547" spans="1:6" ht="15.75" customHeight="1">
      <c r="A547" s="58"/>
      <c r="B547" s="58"/>
      <c r="E547" s="60"/>
      <c r="F547" s="58"/>
    </row>
    <row r="548" spans="1:6" ht="15.75" customHeight="1">
      <c r="A548" s="58"/>
      <c r="B548" s="58"/>
      <c r="E548" s="60"/>
      <c r="F548" s="58"/>
    </row>
    <row r="549" spans="1:6" ht="15.75" customHeight="1">
      <c r="A549" s="58"/>
      <c r="B549" s="58"/>
      <c r="E549" s="60"/>
      <c r="F549" s="58"/>
    </row>
    <row r="550" spans="1:6" ht="15.75" customHeight="1">
      <c r="A550" s="58"/>
      <c r="B550" s="58"/>
      <c r="E550" s="60"/>
      <c r="F550" s="58"/>
    </row>
    <row r="551" spans="1:6" ht="15.75" customHeight="1">
      <c r="A551" s="58"/>
      <c r="B551" s="58"/>
      <c r="E551" s="60"/>
      <c r="F551" s="58"/>
    </row>
    <row r="552" spans="1:6" ht="15.75" customHeight="1">
      <c r="A552" s="58"/>
      <c r="B552" s="58"/>
      <c r="E552" s="60"/>
      <c r="F552" s="58"/>
    </row>
    <row r="553" spans="1:6" ht="15.75" customHeight="1">
      <c r="A553" s="58"/>
      <c r="B553" s="58"/>
      <c r="E553" s="60"/>
      <c r="F553" s="58"/>
    </row>
    <row r="554" spans="1:6" ht="15.75" customHeight="1">
      <c r="A554" s="58"/>
      <c r="B554" s="58"/>
      <c r="E554" s="60"/>
      <c r="F554" s="58"/>
    </row>
    <row r="555" spans="1:6" ht="15.75" customHeight="1">
      <c r="A555" s="58"/>
      <c r="B555" s="58"/>
      <c r="E555" s="60"/>
      <c r="F555" s="58"/>
    </row>
    <row r="556" spans="1:6" ht="15.75" customHeight="1">
      <c r="A556" s="58"/>
      <c r="B556" s="58"/>
      <c r="E556" s="60"/>
      <c r="F556" s="58"/>
    </row>
    <row r="557" spans="1:6" ht="15.75" customHeight="1">
      <c r="A557" s="58"/>
      <c r="B557" s="58"/>
      <c r="E557" s="60"/>
      <c r="F557" s="58"/>
    </row>
    <row r="558" spans="1:6" ht="15.75" customHeight="1">
      <c r="A558" s="58"/>
      <c r="B558" s="58"/>
      <c r="E558" s="60"/>
      <c r="F558" s="58"/>
    </row>
    <row r="559" spans="1:6" ht="15.75" customHeight="1">
      <c r="A559" s="58"/>
      <c r="B559" s="58"/>
      <c r="E559" s="60"/>
      <c r="F559" s="58"/>
    </row>
    <row r="560" spans="1:6" ht="15.75" customHeight="1">
      <c r="A560" s="58"/>
      <c r="B560" s="58"/>
      <c r="E560" s="60"/>
      <c r="F560" s="58"/>
    </row>
    <row r="561" spans="1:6" ht="15.75" customHeight="1">
      <c r="A561" s="58"/>
      <c r="B561" s="58"/>
      <c r="E561" s="60"/>
      <c r="F561" s="58"/>
    </row>
    <row r="562" spans="1:6" ht="15.75" customHeight="1">
      <c r="A562" s="58"/>
      <c r="B562" s="58"/>
      <c r="E562" s="60"/>
      <c r="F562" s="58"/>
    </row>
    <row r="563" spans="1:6" ht="15.75" customHeight="1">
      <c r="A563" s="58"/>
      <c r="B563" s="58"/>
      <c r="E563" s="60"/>
      <c r="F563" s="58"/>
    </row>
    <row r="564" spans="1:6" ht="15.75" customHeight="1">
      <c r="A564" s="58"/>
      <c r="B564" s="58"/>
      <c r="E564" s="60"/>
      <c r="F564" s="58"/>
    </row>
    <row r="565" spans="1:6" ht="15.75" customHeight="1">
      <c r="A565" s="58"/>
      <c r="B565" s="58"/>
      <c r="E565" s="60"/>
      <c r="F565" s="58"/>
    </row>
    <row r="566" spans="1:6" ht="15.75" customHeight="1">
      <c r="A566" s="58"/>
      <c r="B566" s="58"/>
      <c r="E566" s="60"/>
      <c r="F566" s="58"/>
    </row>
    <row r="567" spans="1:6" ht="15.75" customHeight="1">
      <c r="A567" s="58"/>
      <c r="B567" s="58"/>
      <c r="E567" s="60"/>
      <c r="F567" s="58"/>
    </row>
    <row r="568" spans="1:6" ht="15.75" customHeight="1">
      <c r="A568" s="58"/>
      <c r="B568" s="58"/>
      <c r="E568" s="60"/>
      <c r="F568" s="58"/>
    </row>
    <row r="569" spans="1:6" ht="15.75" customHeight="1">
      <c r="A569" s="58"/>
      <c r="B569" s="58"/>
      <c r="E569" s="60"/>
      <c r="F569" s="58"/>
    </row>
    <row r="570" spans="1:6" ht="15.75" customHeight="1">
      <c r="A570" s="58"/>
      <c r="B570" s="58"/>
      <c r="E570" s="60"/>
      <c r="F570" s="58"/>
    </row>
    <row r="571" spans="1:6" ht="15.75" customHeight="1">
      <c r="A571" s="58"/>
      <c r="B571" s="58"/>
      <c r="E571" s="60"/>
      <c r="F571" s="58"/>
    </row>
    <row r="572" spans="1:6" ht="15.75" customHeight="1">
      <c r="A572" s="58"/>
      <c r="B572" s="58"/>
      <c r="E572" s="60"/>
      <c r="F572" s="58"/>
    </row>
    <row r="573" spans="1:6" ht="15.75" customHeight="1">
      <c r="A573" s="58"/>
      <c r="B573" s="58"/>
      <c r="E573" s="60"/>
      <c r="F573" s="58"/>
    </row>
    <row r="574" spans="1:6" ht="15.75" customHeight="1">
      <c r="A574" s="58"/>
      <c r="B574" s="58"/>
      <c r="E574" s="60"/>
      <c r="F574" s="58"/>
    </row>
    <row r="575" spans="1:6" ht="15.75" customHeight="1">
      <c r="A575" s="58"/>
      <c r="B575" s="58"/>
      <c r="E575" s="60"/>
      <c r="F575" s="58"/>
    </row>
    <row r="576" spans="1:6" ht="15.75" customHeight="1">
      <c r="A576" s="58"/>
      <c r="B576" s="58"/>
      <c r="E576" s="60"/>
      <c r="F576" s="58"/>
    </row>
    <row r="577" spans="1:6" ht="15.75" customHeight="1">
      <c r="A577" s="58"/>
      <c r="B577" s="58"/>
      <c r="E577" s="60"/>
      <c r="F577" s="58"/>
    </row>
    <row r="578" spans="1:6" ht="15.75" customHeight="1">
      <c r="A578" s="58"/>
      <c r="B578" s="58"/>
      <c r="E578" s="60"/>
      <c r="F578" s="58"/>
    </row>
    <row r="579" spans="1:6" ht="15.75" customHeight="1">
      <c r="A579" s="58"/>
      <c r="B579" s="58"/>
      <c r="E579" s="60"/>
      <c r="F579" s="58"/>
    </row>
    <row r="580" spans="1:6" ht="15.75" customHeight="1">
      <c r="A580" s="58"/>
      <c r="B580" s="58"/>
      <c r="E580" s="60"/>
      <c r="F580" s="58"/>
    </row>
    <row r="581" spans="1:6" ht="15.75" customHeight="1">
      <c r="A581" s="58"/>
      <c r="B581" s="58"/>
      <c r="E581" s="60"/>
      <c r="F581" s="58"/>
    </row>
    <row r="582" spans="1:6" ht="15.75" customHeight="1">
      <c r="A582" s="58"/>
      <c r="B582" s="58"/>
      <c r="E582" s="60"/>
      <c r="F582" s="58"/>
    </row>
    <row r="583" spans="1:6" ht="15.75" customHeight="1">
      <c r="A583" s="58"/>
      <c r="B583" s="58"/>
      <c r="E583" s="60"/>
      <c r="F583" s="58"/>
    </row>
    <row r="584" spans="1:6" ht="15.75" customHeight="1">
      <c r="A584" s="58"/>
      <c r="B584" s="58"/>
      <c r="E584" s="60"/>
      <c r="F584" s="58"/>
    </row>
    <row r="585" spans="1:6" ht="15.75" customHeight="1">
      <c r="A585" s="58"/>
      <c r="B585" s="58"/>
      <c r="E585" s="60"/>
      <c r="F585" s="58"/>
    </row>
    <row r="586" spans="1:6" ht="15.75" customHeight="1">
      <c r="A586" s="58"/>
      <c r="B586" s="58"/>
      <c r="E586" s="60"/>
      <c r="F586" s="58"/>
    </row>
    <row r="587" spans="1:6" ht="15.75" customHeight="1">
      <c r="A587" s="58"/>
      <c r="B587" s="58"/>
      <c r="E587" s="60"/>
      <c r="F587" s="58"/>
    </row>
    <row r="588" spans="1:6" ht="15.75" customHeight="1">
      <c r="A588" s="58"/>
      <c r="B588" s="58"/>
      <c r="E588" s="60"/>
      <c r="F588" s="58"/>
    </row>
    <row r="589" spans="1:6" ht="15.75" customHeight="1">
      <c r="A589" s="58"/>
      <c r="B589" s="58"/>
      <c r="E589" s="60"/>
      <c r="F589" s="58"/>
    </row>
    <row r="590" spans="1:6" ht="15.75" customHeight="1">
      <c r="A590" s="58"/>
      <c r="B590" s="58"/>
      <c r="E590" s="60"/>
      <c r="F590" s="58"/>
    </row>
    <row r="591" spans="1:6" ht="15.75" customHeight="1">
      <c r="A591" s="58"/>
      <c r="B591" s="58"/>
      <c r="E591" s="60"/>
      <c r="F591" s="58"/>
    </row>
    <row r="592" spans="1:6" ht="15.75" customHeight="1">
      <c r="A592" s="58"/>
      <c r="B592" s="58"/>
      <c r="E592" s="60"/>
      <c r="F592" s="58"/>
    </row>
    <row r="593" spans="1:6" ht="15.75" customHeight="1">
      <c r="A593" s="58"/>
      <c r="B593" s="58"/>
      <c r="E593" s="60"/>
      <c r="F593" s="58"/>
    </row>
    <row r="594" spans="1:6" ht="15.75" customHeight="1">
      <c r="A594" s="58"/>
      <c r="B594" s="58"/>
      <c r="E594" s="60"/>
      <c r="F594" s="58"/>
    </row>
    <row r="595" spans="1:6" ht="15.75" customHeight="1">
      <c r="A595" s="58"/>
      <c r="B595" s="58"/>
      <c r="E595" s="60"/>
      <c r="F595" s="58"/>
    </row>
    <row r="596" spans="1:6" ht="15.75" customHeight="1">
      <c r="A596" s="58"/>
      <c r="B596" s="58"/>
      <c r="E596" s="60"/>
      <c r="F596" s="58"/>
    </row>
    <row r="597" spans="1:6" ht="15.75" customHeight="1">
      <c r="A597" s="58"/>
      <c r="B597" s="58"/>
      <c r="E597" s="60"/>
      <c r="F597" s="58"/>
    </row>
    <row r="598" spans="1:6" ht="15.75" customHeight="1">
      <c r="A598" s="58"/>
      <c r="B598" s="58"/>
      <c r="E598" s="60"/>
      <c r="F598" s="58"/>
    </row>
    <row r="599" spans="1:6" ht="15.75" customHeight="1">
      <c r="A599" s="58"/>
      <c r="B599" s="58"/>
      <c r="E599" s="60"/>
      <c r="F599" s="58"/>
    </row>
    <row r="600" spans="1:6" ht="15.75" customHeight="1">
      <c r="A600" s="58"/>
      <c r="B600" s="58"/>
      <c r="E600" s="60"/>
      <c r="F600" s="58"/>
    </row>
    <row r="601" spans="1:6" ht="15.75" customHeight="1">
      <c r="A601" s="58"/>
      <c r="B601" s="58"/>
      <c r="E601" s="60"/>
      <c r="F601" s="58"/>
    </row>
    <row r="602" spans="1:6" ht="15.75" customHeight="1">
      <c r="A602" s="58"/>
      <c r="B602" s="58"/>
      <c r="E602" s="60"/>
      <c r="F602" s="58"/>
    </row>
    <row r="603" spans="1:6" ht="15.75" customHeight="1">
      <c r="A603" s="58"/>
      <c r="B603" s="58"/>
      <c r="E603" s="60"/>
      <c r="F603" s="58"/>
    </row>
    <row r="604" spans="1:6" ht="15.75" customHeight="1">
      <c r="A604" s="58"/>
      <c r="B604" s="58"/>
      <c r="E604" s="60"/>
      <c r="F604" s="58"/>
    </row>
    <row r="605" spans="1:6" ht="15.75" customHeight="1">
      <c r="A605" s="58"/>
      <c r="B605" s="58"/>
      <c r="E605" s="60"/>
      <c r="F605" s="58"/>
    </row>
    <row r="606" spans="1:6" ht="15.75" customHeight="1">
      <c r="A606" s="58"/>
      <c r="B606" s="58"/>
      <c r="E606" s="60"/>
      <c r="F606" s="58"/>
    </row>
    <row r="607" spans="1:6" ht="15.75" customHeight="1">
      <c r="A607" s="58"/>
      <c r="B607" s="58"/>
      <c r="E607" s="60"/>
      <c r="F607" s="58"/>
    </row>
    <row r="608" spans="1:6" ht="15.75" customHeight="1">
      <c r="A608" s="58"/>
      <c r="B608" s="58"/>
      <c r="E608" s="60"/>
      <c r="F608" s="58"/>
    </row>
    <row r="609" spans="1:6" ht="15.75" customHeight="1">
      <c r="A609" s="58"/>
      <c r="B609" s="58"/>
      <c r="E609" s="60"/>
      <c r="F609" s="58"/>
    </row>
    <row r="610" spans="1:6" ht="15.75" customHeight="1">
      <c r="A610" s="58"/>
      <c r="B610" s="58"/>
      <c r="E610" s="60"/>
      <c r="F610" s="58"/>
    </row>
    <row r="611" spans="1:6" ht="15.75" customHeight="1">
      <c r="A611" s="58"/>
      <c r="B611" s="58"/>
      <c r="E611" s="60"/>
      <c r="F611" s="58"/>
    </row>
    <row r="612" spans="1:6" ht="15.75" customHeight="1">
      <c r="A612" s="58"/>
      <c r="B612" s="58"/>
      <c r="E612" s="60"/>
      <c r="F612" s="58"/>
    </row>
    <row r="613" spans="1:6" ht="15.75" customHeight="1">
      <c r="A613" s="58"/>
      <c r="B613" s="58"/>
      <c r="E613" s="60"/>
      <c r="F613" s="58"/>
    </row>
    <row r="614" spans="1:6" ht="15.75" customHeight="1">
      <c r="A614" s="58"/>
      <c r="B614" s="58"/>
      <c r="E614" s="60"/>
      <c r="F614" s="58"/>
    </row>
    <row r="615" spans="1:6" ht="15.75" customHeight="1">
      <c r="A615" s="58"/>
      <c r="B615" s="58"/>
      <c r="E615" s="60"/>
      <c r="F615" s="58"/>
    </row>
    <row r="616" spans="1:6" ht="15.75" customHeight="1">
      <c r="A616" s="58"/>
      <c r="B616" s="58"/>
      <c r="E616" s="60"/>
      <c r="F616" s="58"/>
    </row>
    <row r="617" spans="1:6" ht="15.75" customHeight="1">
      <c r="A617" s="58"/>
      <c r="B617" s="58"/>
      <c r="E617" s="60"/>
      <c r="F617" s="58"/>
    </row>
    <row r="618" spans="1:6" ht="15.75" customHeight="1">
      <c r="A618" s="58"/>
      <c r="B618" s="58"/>
      <c r="E618" s="60"/>
      <c r="F618" s="58"/>
    </row>
    <row r="619" spans="1:6" ht="15.75" customHeight="1">
      <c r="A619" s="58"/>
      <c r="B619" s="58"/>
      <c r="E619" s="60"/>
      <c r="F619" s="58"/>
    </row>
    <row r="620" spans="1:6" ht="15.75" customHeight="1">
      <c r="A620" s="58"/>
      <c r="B620" s="58"/>
      <c r="E620" s="60"/>
      <c r="F620" s="58"/>
    </row>
    <row r="621" spans="1:6" ht="15.75" customHeight="1">
      <c r="A621" s="58"/>
      <c r="B621" s="58"/>
      <c r="E621" s="60"/>
      <c r="F621" s="58"/>
    </row>
    <row r="622" spans="1:6" ht="15.75" customHeight="1">
      <c r="A622" s="58"/>
      <c r="B622" s="58"/>
      <c r="E622" s="60"/>
      <c r="F622" s="58"/>
    </row>
    <row r="623" spans="1:6" ht="15.75" customHeight="1">
      <c r="A623" s="58"/>
      <c r="B623" s="58"/>
      <c r="E623" s="60"/>
      <c r="F623" s="58"/>
    </row>
    <row r="624" spans="1:6" ht="15.75" customHeight="1">
      <c r="A624" s="58"/>
      <c r="B624" s="58"/>
      <c r="E624" s="60"/>
      <c r="F624" s="58"/>
    </row>
    <row r="625" spans="1:6" ht="15.75" customHeight="1">
      <c r="A625" s="58"/>
      <c r="B625" s="58"/>
      <c r="E625" s="60"/>
      <c r="F625" s="58"/>
    </row>
    <row r="626" spans="1:6" ht="15.75" customHeight="1">
      <c r="A626" s="58"/>
      <c r="B626" s="58"/>
      <c r="E626" s="60"/>
      <c r="F626" s="58"/>
    </row>
    <row r="627" spans="1:6" ht="15.75" customHeight="1">
      <c r="A627" s="58"/>
      <c r="B627" s="58"/>
      <c r="E627" s="60"/>
      <c r="F627" s="58"/>
    </row>
    <row r="628" spans="1:6" ht="15.75" customHeight="1">
      <c r="A628" s="58"/>
      <c r="B628" s="58"/>
      <c r="E628" s="60"/>
      <c r="F628" s="58"/>
    </row>
    <row r="629" spans="1:6" ht="15.75" customHeight="1">
      <c r="A629" s="58"/>
      <c r="B629" s="58"/>
      <c r="E629" s="60"/>
      <c r="F629" s="58"/>
    </row>
    <row r="630" spans="1:6" ht="15.75" customHeight="1">
      <c r="A630" s="58"/>
      <c r="B630" s="58"/>
      <c r="E630" s="60"/>
      <c r="F630" s="58"/>
    </row>
    <row r="631" spans="1:6" ht="15.75" customHeight="1">
      <c r="A631" s="58"/>
      <c r="B631" s="58"/>
      <c r="E631" s="60"/>
      <c r="F631" s="58"/>
    </row>
    <row r="632" spans="1:6" ht="15.75" customHeight="1">
      <c r="A632" s="58"/>
      <c r="B632" s="58"/>
      <c r="E632" s="60"/>
      <c r="F632" s="58"/>
    </row>
    <row r="633" spans="1:6" ht="15.75" customHeight="1">
      <c r="A633" s="58"/>
      <c r="B633" s="58"/>
      <c r="E633" s="60"/>
      <c r="F633" s="58"/>
    </row>
    <row r="634" spans="1:6" ht="15.75" customHeight="1">
      <c r="A634" s="58"/>
      <c r="B634" s="58"/>
      <c r="E634" s="60"/>
      <c r="F634" s="58"/>
    </row>
    <row r="635" spans="1:6" ht="15.75" customHeight="1">
      <c r="A635" s="58"/>
      <c r="B635" s="58"/>
      <c r="E635" s="60"/>
      <c r="F635" s="58"/>
    </row>
    <row r="636" spans="1:6" ht="15.75" customHeight="1">
      <c r="A636" s="58"/>
      <c r="B636" s="58"/>
      <c r="E636" s="60"/>
      <c r="F636" s="58"/>
    </row>
    <row r="637" spans="1:6" ht="15.75" customHeight="1">
      <c r="A637" s="58"/>
      <c r="B637" s="58"/>
      <c r="E637" s="60"/>
      <c r="F637" s="58"/>
    </row>
    <row r="638" spans="1:6" ht="15.75" customHeight="1">
      <c r="A638" s="58"/>
      <c r="B638" s="58"/>
      <c r="E638" s="60"/>
      <c r="F638" s="58"/>
    </row>
    <row r="639" spans="1:6" ht="15.75" customHeight="1">
      <c r="A639" s="58"/>
      <c r="B639" s="58"/>
      <c r="E639" s="60"/>
      <c r="F639" s="58"/>
    </row>
    <row r="640" spans="1:6" ht="15.75" customHeight="1">
      <c r="A640" s="58"/>
      <c r="B640" s="58"/>
      <c r="E640" s="60"/>
      <c r="F640" s="58"/>
    </row>
    <row r="641" spans="1:6" ht="15.75" customHeight="1">
      <c r="A641" s="58"/>
      <c r="B641" s="58"/>
      <c r="E641" s="60"/>
      <c r="F641" s="58"/>
    </row>
    <row r="642" spans="1:6" ht="15.75" customHeight="1">
      <c r="A642" s="58"/>
      <c r="B642" s="58"/>
      <c r="E642" s="60"/>
      <c r="F642" s="58"/>
    </row>
    <row r="643" spans="1:6" ht="15.75" customHeight="1">
      <c r="A643" s="58"/>
      <c r="B643" s="58"/>
      <c r="E643" s="60"/>
      <c r="F643" s="58"/>
    </row>
    <row r="644" spans="1:6" ht="15.75" customHeight="1">
      <c r="A644" s="58"/>
      <c r="B644" s="58"/>
      <c r="E644" s="60"/>
      <c r="F644" s="58"/>
    </row>
    <row r="645" spans="1:6" ht="15.75" customHeight="1">
      <c r="A645" s="58"/>
      <c r="B645" s="58"/>
      <c r="E645" s="60"/>
      <c r="F645" s="58"/>
    </row>
    <row r="646" spans="1:6" ht="15.75" customHeight="1">
      <c r="A646" s="58"/>
      <c r="B646" s="58"/>
      <c r="E646" s="60"/>
      <c r="F646" s="58"/>
    </row>
    <row r="647" spans="1:6" ht="15.75" customHeight="1">
      <c r="A647" s="58"/>
      <c r="B647" s="58"/>
      <c r="E647" s="60"/>
      <c r="F647" s="58"/>
    </row>
    <row r="648" spans="1:6" ht="15.75" customHeight="1">
      <c r="A648" s="58"/>
      <c r="B648" s="58"/>
      <c r="E648" s="60"/>
      <c r="F648" s="58"/>
    </row>
    <row r="649" spans="1:6" ht="15.75" customHeight="1">
      <c r="A649" s="58"/>
      <c r="B649" s="58"/>
      <c r="E649" s="60"/>
      <c r="F649" s="58"/>
    </row>
    <row r="650" spans="1:6" ht="15.75" customHeight="1">
      <c r="A650" s="58"/>
      <c r="B650" s="58"/>
      <c r="E650" s="60"/>
      <c r="F650" s="58"/>
    </row>
    <row r="651" spans="1:6" ht="15.75" customHeight="1">
      <c r="A651" s="58"/>
      <c r="B651" s="58"/>
      <c r="E651" s="60"/>
      <c r="F651" s="58"/>
    </row>
    <row r="652" spans="1:6" ht="15.75" customHeight="1">
      <c r="A652" s="58"/>
      <c r="B652" s="58"/>
      <c r="E652" s="60"/>
      <c r="F652" s="58"/>
    </row>
    <row r="653" spans="1:6" ht="15.75" customHeight="1">
      <c r="A653" s="58"/>
      <c r="B653" s="58"/>
      <c r="E653" s="60"/>
      <c r="F653" s="58"/>
    </row>
    <row r="654" spans="1:6" ht="15.75" customHeight="1">
      <c r="A654" s="58"/>
      <c r="B654" s="58"/>
      <c r="E654" s="60"/>
      <c r="F654" s="58"/>
    </row>
    <row r="655" spans="1:6" ht="15.75" customHeight="1">
      <c r="A655" s="58"/>
      <c r="B655" s="58"/>
      <c r="E655" s="60"/>
      <c r="F655" s="58"/>
    </row>
    <row r="656" spans="1:6" ht="15.75" customHeight="1">
      <c r="A656" s="58"/>
      <c r="B656" s="58"/>
      <c r="E656" s="60"/>
      <c r="F656" s="58"/>
    </row>
    <row r="657" spans="1:6" ht="15.75" customHeight="1">
      <c r="A657" s="58"/>
      <c r="B657" s="58"/>
      <c r="E657" s="60"/>
      <c r="F657" s="58"/>
    </row>
    <row r="658" spans="1:6" ht="15.75" customHeight="1">
      <c r="A658" s="58"/>
      <c r="B658" s="58"/>
      <c r="E658" s="60"/>
      <c r="F658" s="58"/>
    </row>
    <row r="659" spans="1:6" ht="15.75" customHeight="1">
      <c r="A659" s="58"/>
      <c r="B659" s="58"/>
      <c r="E659" s="60"/>
      <c r="F659" s="58"/>
    </row>
    <row r="660" spans="1:6" ht="15.75" customHeight="1">
      <c r="A660" s="58"/>
      <c r="B660" s="58"/>
      <c r="E660" s="60"/>
      <c r="F660" s="58"/>
    </row>
    <row r="661" spans="1:6" ht="15.75" customHeight="1">
      <c r="A661" s="58"/>
      <c r="B661" s="58"/>
      <c r="E661" s="60"/>
      <c r="F661" s="58"/>
    </row>
    <row r="662" spans="1:6" ht="15.75" customHeight="1">
      <c r="A662" s="58"/>
      <c r="B662" s="58"/>
      <c r="E662" s="60"/>
      <c r="F662" s="58"/>
    </row>
    <row r="663" spans="1:6" ht="15.75" customHeight="1">
      <c r="A663" s="58"/>
      <c r="B663" s="58"/>
      <c r="E663" s="60"/>
      <c r="F663" s="58"/>
    </row>
    <row r="664" spans="1:6" ht="15.75" customHeight="1">
      <c r="A664" s="58"/>
      <c r="B664" s="58"/>
      <c r="E664" s="60"/>
      <c r="F664" s="58"/>
    </row>
    <row r="665" spans="1:6" ht="15.75" customHeight="1">
      <c r="A665" s="58"/>
      <c r="B665" s="58"/>
      <c r="E665" s="60"/>
      <c r="F665" s="58"/>
    </row>
    <row r="666" spans="1:6" ht="15.75" customHeight="1">
      <c r="A666" s="58"/>
      <c r="B666" s="58"/>
      <c r="E666" s="60"/>
      <c r="F666" s="58"/>
    </row>
    <row r="667" spans="1:6" ht="15.75" customHeight="1">
      <c r="A667" s="58"/>
      <c r="B667" s="58"/>
      <c r="E667" s="60"/>
      <c r="F667" s="58"/>
    </row>
    <row r="668" spans="1:6" ht="15.75" customHeight="1">
      <c r="A668" s="58"/>
      <c r="B668" s="58"/>
      <c r="E668" s="60"/>
      <c r="F668" s="58"/>
    </row>
    <row r="669" spans="1:6" ht="15.75" customHeight="1">
      <c r="A669" s="58"/>
      <c r="B669" s="58"/>
      <c r="E669" s="60"/>
      <c r="F669" s="58"/>
    </row>
    <row r="670" spans="1:6" ht="15.75" customHeight="1">
      <c r="A670" s="58"/>
      <c r="B670" s="58"/>
      <c r="E670" s="60"/>
      <c r="F670" s="58"/>
    </row>
    <row r="671" spans="1:6" ht="15.75" customHeight="1">
      <c r="A671" s="58"/>
      <c r="B671" s="58"/>
      <c r="E671" s="60"/>
      <c r="F671" s="58"/>
    </row>
    <row r="672" spans="1:6" ht="15.75" customHeight="1">
      <c r="A672" s="58"/>
      <c r="B672" s="58"/>
      <c r="E672" s="60"/>
      <c r="F672" s="58"/>
    </row>
    <row r="673" spans="1:6" ht="15.75" customHeight="1">
      <c r="A673" s="58"/>
      <c r="B673" s="58"/>
      <c r="E673" s="60"/>
      <c r="F673" s="58"/>
    </row>
    <row r="674" spans="1:6" ht="15.75" customHeight="1">
      <c r="A674" s="58"/>
      <c r="B674" s="58"/>
      <c r="E674" s="60"/>
      <c r="F674" s="58"/>
    </row>
    <row r="675" spans="1:6" ht="15.75" customHeight="1">
      <c r="A675" s="58"/>
      <c r="B675" s="58"/>
      <c r="E675" s="60"/>
      <c r="F675" s="58"/>
    </row>
    <row r="676" spans="1:6" ht="15.75" customHeight="1">
      <c r="A676" s="58"/>
      <c r="B676" s="58"/>
      <c r="E676" s="60"/>
      <c r="F676" s="58"/>
    </row>
    <row r="677" spans="1:6" ht="15.75" customHeight="1">
      <c r="A677" s="58"/>
      <c r="B677" s="58"/>
      <c r="E677" s="60"/>
      <c r="F677" s="58"/>
    </row>
    <row r="678" spans="1:6" ht="15.75" customHeight="1">
      <c r="A678" s="58"/>
      <c r="B678" s="58"/>
      <c r="E678" s="60"/>
      <c r="F678" s="58"/>
    </row>
    <row r="679" spans="1:6" ht="15.75" customHeight="1">
      <c r="A679" s="58"/>
      <c r="B679" s="58"/>
      <c r="E679" s="60"/>
      <c r="F679" s="58"/>
    </row>
    <row r="680" spans="1:6" ht="15.75" customHeight="1">
      <c r="A680" s="58"/>
      <c r="B680" s="58"/>
      <c r="E680" s="60"/>
      <c r="F680" s="58"/>
    </row>
    <row r="681" spans="1:6" ht="15.75" customHeight="1">
      <c r="A681" s="58"/>
      <c r="B681" s="58"/>
      <c r="E681" s="60"/>
      <c r="F681" s="58"/>
    </row>
    <row r="682" spans="1:6" ht="15.75" customHeight="1">
      <c r="A682" s="58"/>
      <c r="B682" s="58"/>
      <c r="E682" s="60"/>
      <c r="F682" s="58"/>
    </row>
    <row r="683" spans="1:6" ht="15.75" customHeight="1">
      <c r="A683" s="58"/>
      <c r="B683" s="58"/>
      <c r="E683" s="60"/>
      <c r="F683" s="58"/>
    </row>
    <row r="684" spans="1:6" ht="15.75" customHeight="1">
      <c r="A684" s="58"/>
      <c r="B684" s="58"/>
      <c r="E684" s="60"/>
      <c r="F684" s="58"/>
    </row>
    <row r="685" spans="1:6" ht="15.75" customHeight="1">
      <c r="A685" s="58"/>
      <c r="B685" s="58"/>
      <c r="E685" s="60"/>
      <c r="F685" s="58"/>
    </row>
    <row r="686" spans="1:6" ht="15.75" customHeight="1">
      <c r="A686" s="58"/>
      <c r="B686" s="58"/>
      <c r="E686" s="60"/>
      <c r="F686" s="58"/>
    </row>
    <row r="687" spans="1:6" ht="15.75" customHeight="1">
      <c r="A687" s="58"/>
      <c r="B687" s="58"/>
      <c r="E687" s="60"/>
      <c r="F687" s="58"/>
    </row>
    <row r="688" spans="1:6" ht="15.75" customHeight="1">
      <c r="A688" s="58"/>
      <c r="B688" s="58"/>
      <c r="E688" s="60"/>
      <c r="F688" s="58"/>
    </row>
    <row r="689" spans="1:6" ht="15.75" customHeight="1">
      <c r="A689" s="58"/>
      <c r="B689" s="58"/>
      <c r="E689" s="60"/>
      <c r="F689" s="58"/>
    </row>
    <row r="690" spans="1:6" ht="15.75" customHeight="1">
      <c r="A690" s="58"/>
      <c r="B690" s="58"/>
      <c r="E690" s="60"/>
      <c r="F690" s="58"/>
    </row>
    <row r="691" spans="1:6" ht="15.75" customHeight="1">
      <c r="A691" s="58"/>
      <c r="B691" s="58"/>
      <c r="E691" s="60"/>
      <c r="F691" s="58"/>
    </row>
    <row r="692" spans="1:6" ht="15.75" customHeight="1">
      <c r="A692" s="58"/>
      <c r="B692" s="58"/>
      <c r="E692" s="60"/>
      <c r="F692" s="58"/>
    </row>
    <row r="693" spans="1:6" ht="15.75" customHeight="1">
      <c r="A693" s="58"/>
      <c r="B693" s="58"/>
      <c r="E693" s="60"/>
      <c r="F693" s="58"/>
    </row>
    <row r="694" spans="1:6" ht="15.75" customHeight="1">
      <c r="A694" s="58"/>
      <c r="B694" s="58"/>
      <c r="E694" s="60"/>
      <c r="F694" s="58"/>
    </row>
    <row r="695" spans="1:6" ht="15.75" customHeight="1">
      <c r="A695" s="58"/>
      <c r="B695" s="58"/>
      <c r="E695" s="60"/>
      <c r="F695" s="58"/>
    </row>
    <row r="696" spans="1:6" ht="15.75" customHeight="1">
      <c r="A696" s="58"/>
      <c r="B696" s="58"/>
      <c r="E696" s="60"/>
      <c r="F696" s="58"/>
    </row>
    <row r="697" spans="1:6" ht="15.75" customHeight="1">
      <c r="A697" s="58"/>
      <c r="B697" s="58"/>
      <c r="E697" s="60"/>
      <c r="F697" s="58"/>
    </row>
    <row r="698" spans="1:6" ht="15.75" customHeight="1">
      <c r="A698" s="58"/>
      <c r="B698" s="58"/>
      <c r="E698" s="60"/>
      <c r="F698" s="58"/>
    </row>
    <row r="699" spans="1:6" ht="15.75" customHeight="1">
      <c r="A699" s="58"/>
      <c r="B699" s="58"/>
      <c r="E699" s="60"/>
      <c r="F699" s="58"/>
    </row>
    <row r="700" spans="1:6" ht="15.75" customHeight="1">
      <c r="A700" s="58"/>
      <c r="B700" s="58"/>
      <c r="E700" s="60"/>
      <c r="F700" s="58"/>
    </row>
    <row r="701" spans="1:6" ht="15.75" customHeight="1">
      <c r="A701" s="58"/>
      <c r="B701" s="58"/>
      <c r="E701" s="60"/>
      <c r="F701" s="58"/>
    </row>
    <row r="702" spans="1:6" ht="15.75" customHeight="1">
      <c r="A702" s="58"/>
      <c r="B702" s="58"/>
      <c r="E702" s="60"/>
      <c r="F702" s="58"/>
    </row>
    <row r="703" spans="1:6" ht="15.75" customHeight="1">
      <c r="A703" s="58"/>
      <c r="B703" s="58"/>
      <c r="E703" s="60"/>
      <c r="F703" s="58"/>
    </row>
    <row r="704" spans="1:6" ht="15.75" customHeight="1">
      <c r="A704" s="58"/>
      <c r="B704" s="58"/>
      <c r="E704" s="60"/>
      <c r="F704" s="58"/>
    </row>
    <row r="705" spans="1:6" ht="15.75" customHeight="1">
      <c r="A705" s="58"/>
      <c r="B705" s="58"/>
      <c r="E705" s="60"/>
      <c r="F705" s="58"/>
    </row>
    <row r="706" spans="1:6" ht="15.75" customHeight="1">
      <c r="A706" s="58"/>
      <c r="B706" s="58"/>
      <c r="E706" s="60"/>
      <c r="F706" s="58"/>
    </row>
    <row r="707" spans="1:6" ht="15.75" customHeight="1">
      <c r="A707" s="58"/>
      <c r="B707" s="58"/>
      <c r="E707" s="60"/>
      <c r="F707" s="58"/>
    </row>
    <row r="708" spans="1:6" ht="15.75" customHeight="1">
      <c r="A708" s="58"/>
      <c r="B708" s="58"/>
      <c r="E708" s="60"/>
      <c r="F708" s="58"/>
    </row>
    <row r="709" spans="1:6" ht="15.75" customHeight="1">
      <c r="A709" s="58"/>
      <c r="B709" s="58"/>
      <c r="E709" s="60"/>
      <c r="F709" s="58"/>
    </row>
    <row r="710" spans="1:6" ht="15.75" customHeight="1">
      <c r="A710" s="58"/>
      <c r="B710" s="58"/>
      <c r="E710" s="60"/>
      <c r="F710" s="58"/>
    </row>
    <row r="711" spans="1:6" ht="15.75" customHeight="1">
      <c r="A711" s="58"/>
      <c r="B711" s="58"/>
      <c r="E711" s="60"/>
      <c r="F711" s="58"/>
    </row>
    <row r="712" spans="1:6" ht="15.75" customHeight="1">
      <c r="A712" s="58"/>
      <c r="B712" s="58"/>
      <c r="E712" s="60"/>
      <c r="F712" s="58"/>
    </row>
    <row r="713" spans="1:6" ht="15.75" customHeight="1">
      <c r="A713" s="58"/>
      <c r="B713" s="58"/>
      <c r="E713" s="60"/>
      <c r="F713" s="58"/>
    </row>
    <row r="714" spans="1:6" ht="15.75" customHeight="1">
      <c r="A714" s="58"/>
      <c r="B714" s="58"/>
      <c r="E714" s="60"/>
      <c r="F714" s="58"/>
    </row>
    <row r="715" spans="1:6" ht="15.75" customHeight="1">
      <c r="A715" s="58"/>
      <c r="B715" s="58"/>
      <c r="E715" s="60"/>
      <c r="F715" s="58"/>
    </row>
    <row r="716" spans="1:6" ht="15.75" customHeight="1">
      <c r="A716" s="58"/>
      <c r="B716" s="58"/>
      <c r="E716" s="60"/>
      <c r="F716" s="58"/>
    </row>
    <row r="717" spans="1:6" ht="15.75" customHeight="1">
      <c r="A717" s="58"/>
      <c r="B717" s="58"/>
      <c r="E717" s="60"/>
      <c r="F717" s="58"/>
    </row>
    <row r="718" spans="1:6" ht="15.75" customHeight="1">
      <c r="A718" s="58"/>
      <c r="B718" s="58"/>
      <c r="E718" s="60"/>
      <c r="F718" s="58"/>
    </row>
    <row r="719" spans="1:6" ht="15.75" customHeight="1">
      <c r="A719" s="58"/>
      <c r="B719" s="58"/>
      <c r="E719" s="60"/>
      <c r="F719" s="58"/>
    </row>
    <row r="720" spans="1:6" ht="15.75" customHeight="1">
      <c r="A720" s="58"/>
      <c r="B720" s="58"/>
      <c r="E720" s="60"/>
      <c r="F720" s="58"/>
    </row>
    <row r="721" spans="1:6" ht="15.75" customHeight="1">
      <c r="A721" s="58"/>
      <c r="B721" s="58"/>
      <c r="E721" s="60"/>
      <c r="F721" s="58"/>
    </row>
    <row r="722" spans="1:6" ht="15.75" customHeight="1">
      <c r="A722" s="58"/>
      <c r="B722" s="58"/>
      <c r="E722" s="60"/>
      <c r="F722" s="58"/>
    </row>
    <row r="723" spans="1:6" ht="15.75" customHeight="1">
      <c r="A723" s="58"/>
      <c r="B723" s="58"/>
      <c r="E723" s="60"/>
      <c r="F723" s="58"/>
    </row>
    <row r="724" spans="1:6" ht="15.75" customHeight="1">
      <c r="A724" s="58"/>
      <c r="B724" s="58"/>
      <c r="E724" s="60"/>
      <c r="F724" s="58"/>
    </row>
    <row r="725" spans="1:6" ht="15.75" customHeight="1">
      <c r="A725" s="58"/>
      <c r="B725" s="58"/>
      <c r="E725" s="60"/>
      <c r="F725" s="58"/>
    </row>
    <row r="726" spans="1:6" ht="15.75" customHeight="1">
      <c r="A726" s="58"/>
      <c r="B726" s="58"/>
      <c r="E726" s="60"/>
      <c r="F726" s="58"/>
    </row>
    <row r="727" spans="1:6" ht="15.75" customHeight="1">
      <c r="A727" s="58"/>
      <c r="B727" s="58"/>
      <c r="E727" s="60"/>
      <c r="F727" s="58"/>
    </row>
    <row r="728" spans="1:6" ht="15.75" customHeight="1">
      <c r="A728" s="58"/>
      <c r="B728" s="58"/>
      <c r="E728" s="60"/>
      <c r="F728" s="58"/>
    </row>
    <row r="729" spans="1:6" ht="15.75" customHeight="1">
      <c r="A729" s="58"/>
      <c r="B729" s="58"/>
      <c r="E729" s="60"/>
      <c r="F729" s="58"/>
    </row>
    <row r="730" spans="1:6" ht="15.75" customHeight="1">
      <c r="A730" s="58"/>
      <c r="B730" s="58"/>
      <c r="E730" s="60"/>
      <c r="F730" s="58"/>
    </row>
    <row r="731" spans="1:6" ht="15.75" customHeight="1">
      <c r="A731" s="58"/>
      <c r="B731" s="58"/>
      <c r="E731" s="60"/>
      <c r="F731" s="58"/>
    </row>
    <row r="732" spans="1:6" ht="15.75" customHeight="1">
      <c r="A732" s="58"/>
      <c r="B732" s="58"/>
      <c r="E732" s="60"/>
      <c r="F732" s="58"/>
    </row>
    <row r="733" spans="1:6" ht="15.75" customHeight="1">
      <c r="A733" s="58"/>
      <c r="B733" s="58"/>
      <c r="E733" s="60"/>
      <c r="F733" s="58"/>
    </row>
    <row r="734" spans="1:6" ht="15.75" customHeight="1">
      <c r="A734" s="58"/>
      <c r="B734" s="58"/>
      <c r="E734" s="60"/>
      <c r="F734" s="58"/>
    </row>
    <row r="735" spans="1:6" ht="15.75" customHeight="1">
      <c r="A735" s="58"/>
      <c r="B735" s="58"/>
      <c r="E735" s="60"/>
      <c r="F735" s="58"/>
    </row>
    <row r="736" spans="1:6" ht="15.75" customHeight="1">
      <c r="A736" s="58"/>
      <c r="B736" s="58"/>
      <c r="E736" s="60"/>
      <c r="F736" s="58"/>
    </row>
    <row r="737" spans="1:6" ht="15.75" customHeight="1">
      <c r="A737" s="58"/>
      <c r="B737" s="58"/>
      <c r="E737" s="60"/>
      <c r="F737" s="58"/>
    </row>
    <row r="738" spans="1:6" ht="15.75" customHeight="1">
      <c r="A738" s="58"/>
      <c r="B738" s="58"/>
      <c r="E738" s="60"/>
      <c r="F738" s="58"/>
    </row>
    <row r="739" spans="1:6" ht="15.75" customHeight="1">
      <c r="A739" s="58"/>
      <c r="B739" s="58"/>
      <c r="E739" s="60"/>
      <c r="F739" s="58"/>
    </row>
    <row r="740" spans="1:6" ht="15.75" customHeight="1">
      <c r="A740" s="58"/>
      <c r="B740" s="58"/>
      <c r="E740" s="60"/>
      <c r="F740" s="58"/>
    </row>
    <row r="741" spans="1:6" ht="15.75" customHeight="1">
      <c r="A741" s="58"/>
      <c r="B741" s="58"/>
      <c r="E741" s="60"/>
      <c r="F741" s="58"/>
    </row>
    <row r="742" spans="1:6" ht="15.75" customHeight="1">
      <c r="A742" s="58"/>
      <c r="B742" s="58"/>
      <c r="E742" s="60"/>
      <c r="F742" s="58"/>
    </row>
    <row r="743" spans="1:6" ht="15.75" customHeight="1">
      <c r="A743" s="58"/>
      <c r="B743" s="58"/>
      <c r="E743" s="60"/>
      <c r="F743" s="58"/>
    </row>
    <row r="744" spans="1:6" ht="15.75" customHeight="1">
      <c r="A744" s="58"/>
      <c r="B744" s="58"/>
      <c r="E744" s="60"/>
      <c r="F744" s="58"/>
    </row>
    <row r="745" spans="1:6" ht="15.75" customHeight="1">
      <c r="A745" s="58"/>
      <c r="B745" s="58"/>
      <c r="E745" s="60"/>
      <c r="F745" s="58"/>
    </row>
    <row r="746" spans="1:6" ht="15.75" customHeight="1">
      <c r="A746" s="58"/>
      <c r="B746" s="58"/>
      <c r="E746" s="60"/>
      <c r="F746" s="58"/>
    </row>
    <row r="747" spans="1:6" ht="15.75" customHeight="1">
      <c r="A747" s="58"/>
      <c r="B747" s="58"/>
      <c r="E747" s="60"/>
      <c r="F747" s="58"/>
    </row>
    <row r="748" spans="1:6" ht="15.75" customHeight="1">
      <c r="A748" s="58"/>
      <c r="B748" s="58"/>
      <c r="E748" s="60"/>
      <c r="F748" s="58"/>
    </row>
    <row r="749" spans="1:6" ht="15.75" customHeight="1">
      <c r="A749" s="58"/>
      <c r="B749" s="58"/>
      <c r="E749" s="60"/>
      <c r="F749" s="58"/>
    </row>
    <row r="750" spans="1:6" ht="15.75" customHeight="1">
      <c r="A750" s="58"/>
      <c r="B750" s="58"/>
      <c r="E750" s="60"/>
      <c r="F750" s="58"/>
    </row>
    <row r="751" spans="1:6" ht="15.75" customHeight="1">
      <c r="A751" s="58"/>
      <c r="B751" s="58"/>
      <c r="E751" s="60"/>
      <c r="F751" s="58"/>
    </row>
    <row r="752" spans="1:6" ht="15.75" customHeight="1">
      <c r="A752" s="58"/>
      <c r="B752" s="58"/>
      <c r="E752" s="60"/>
      <c r="F752" s="58"/>
    </row>
    <row r="753" spans="1:6" ht="15.75" customHeight="1">
      <c r="A753" s="58"/>
      <c r="B753" s="58"/>
      <c r="E753" s="60"/>
      <c r="F753" s="58"/>
    </row>
    <row r="754" spans="1:6" ht="15.75" customHeight="1">
      <c r="A754" s="58"/>
      <c r="B754" s="58"/>
      <c r="E754" s="60"/>
      <c r="F754" s="58"/>
    </row>
    <row r="755" spans="1:6" ht="15.75" customHeight="1">
      <c r="A755" s="58"/>
      <c r="B755" s="58"/>
      <c r="E755" s="60"/>
      <c r="F755" s="58"/>
    </row>
    <row r="756" spans="1:6" ht="15.75" customHeight="1">
      <c r="A756" s="58"/>
      <c r="B756" s="58"/>
      <c r="E756" s="60"/>
      <c r="F756" s="58"/>
    </row>
    <row r="757" spans="1:6" ht="15.75" customHeight="1">
      <c r="A757" s="58"/>
      <c r="B757" s="58"/>
      <c r="E757" s="60"/>
      <c r="F757" s="58"/>
    </row>
    <row r="758" spans="1:6" ht="15.75" customHeight="1">
      <c r="A758" s="58"/>
      <c r="B758" s="58"/>
      <c r="E758" s="60"/>
      <c r="F758" s="58"/>
    </row>
    <row r="759" spans="1:6" ht="15.75" customHeight="1">
      <c r="A759" s="58"/>
      <c r="B759" s="58"/>
      <c r="E759" s="60"/>
      <c r="F759" s="58"/>
    </row>
    <row r="760" spans="1:6" ht="15.75" customHeight="1">
      <c r="A760" s="58"/>
      <c r="B760" s="58"/>
      <c r="E760" s="60"/>
      <c r="F760" s="58"/>
    </row>
    <row r="761" spans="1:6" ht="15.75" customHeight="1">
      <c r="A761" s="58"/>
      <c r="B761" s="58"/>
      <c r="E761" s="60"/>
      <c r="F761" s="58"/>
    </row>
    <row r="762" spans="1:6" ht="15.75" customHeight="1">
      <c r="A762" s="58"/>
      <c r="B762" s="58"/>
      <c r="E762" s="60"/>
      <c r="F762" s="58"/>
    </row>
    <row r="763" spans="1:6" ht="15.75" customHeight="1">
      <c r="A763" s="58"/>
      <c r="B763" s="58"/>
      <c r="E763" s="60"/>
      <c r="F763" s="58"/>
    </row>
    <row r="764" spans="1:6" ht="15.75" customHeight="1">
      <c r="A764" s="58"/>
      <c r="B764" s="58"/>
      <c r="E764" s="60"/>
      <c r="F764" s="58"/>
    </row>
    <row r="765" spans="1:6" ht="15.75" customHeight="1">
      <c r="A765" s="58"/>
      <c r="B765" s="58"/>
      <c r="E765" s="60"/>
      <c r="F765" s="58"/>
    </row>
    <row r="766" spans="1:6" ht="15.75" customHeight="1">
      <c r="A766" s="58"/>
      <c r="B766" s="58"/>
      <c r="E766" s="60"/>
      <c r="F766" s="58"/>
    </row>
    <row r="767" spans="1:6" ht="15.75" customHeight="1">
      <c r="A767" s="58"/>
      <c r="B767" s="58"/>
      <c r="E767" s="60"/>
      <c r="F767" s="58"/>
    </row>
    <row r="768" spans="1:6" ht="15.75" customHeight="1">
      <c r="A768" s="58"/>
      <c r="B768" s="58"/>
      <c r="E768" s="60"/>
      <c r="F768" s="58"/>
    </row>
    <row r="769" spans="1:6" ht="15.75" customHeight="1">
      <c r="A769" s="58"/>
      <c r="B769" s="58"/>
      <c r="E769" s="60"/>
      <c r="F769" s="58"/>
    </row>
    <row r="770" spans="1:6" ht="15.75" customHeight="1">
      <c r="A770" s="58"/>
      <c r="B770" s="58"/>
      <c r="E770" s="60"/>
      <c r="F770" s="58"/>
    </row>
    <row r="771" spans="1:6" ht="15.75" customHeight="1">
      <c r="A771" s="58"/>
      <c r="B771" s="58"/>
      <c r="E771" s="60"/>
      <c r="F771" s="58"/>
    </row>
    <row r="772" spans="1:6" ht="15.75" customHeight="1">
      <c r="A772" s="58"/>
      <c r="B772" s="58"/>
      <c r="E772" s="60"/>
      <c r="F772" s="58"/>
    </row>
    <row r="773" spans="1:6" ht="15.75" customHeight="1">
      <c r="A773" s="58"/>
      <c r="B773" s="58"/>
      <c r="E773" s="60"/>
      <c r="F773" s="58"/>
    </row>
    <row r="774" spans="1:6" ht="15.75" customHeight="1">
      <c r="A774" s="58"/>
      <c r="B774" s="58"/>
      <c r="E774" s="60"/>
      <c r="F774" s="58"/>
    </row>
    <row r="775" spans="1:6" ht="15.75" customHeight="1">
      <c r="A775" s="58"/>
      <c r="B775" s="58"/>
      <c r="E775" s="60"/>
      <c r="F775" s="58"/>
    </row>
    <row r="776" spans="1:6" ht="15.75" customHeight="1">
      <c r="A776" s="58"/>
      <c r="B776" s="58"/>
      <c r="E776" s="60"/>
      <c r="F776" s="58"/>
    </row>
    <row r="777" spans="1:6" ht="15.75" customHeight="1">
      <c r="A777" s="58"/>
      <c r="B777" s="58"/>
      <c r="E777" s="60"/>
      <c r="F777" s="58"/>
    </row>
    <row r="778" spans="1:6" ht="15.75" customHeight="1">
      <c r="A778" s="58"/>
      <c r="B778" s="58"/>
      <c r="E778" s="60"/>
      <c r="F778" s="58"/>
    </row>
    <row r="779" spans="1:6" ht="15.75" customHeight="1">
      <c r="A779" s="58"/>
      <c r="B779" s="58"/>
      <c r="E779" s="60"/>
      <c r="F779" s="58"/>
    </row>
    <row r="780" spans="1:6" ht="15.75" customHeight="1">
      <c r="A780" s="58"/>
      <c r="B780" s="58"/>
      <c r="E780" s="60"/>
      <c r="F780" s="58"/>
    </row>
    <row r="781" spans="1:6" ht="15.75" customHeight="1">
      <c r="A781" s="58"/>
      <c r="B781" s="58"/>
      <c r="E781" s="60"/>
      <c r="F781" s="58"/>
    </row>
    <row r="782" spans="1:6" ht="15.75" customHeight="1">
      <c r="A782" s="58"/>
      <c r="B782" s="58"/>
      <c r="E782" s="60"/>
      <c r="F782" s="58"/>
    </row>
    <row r="783" spans="1:6" ht="15.75" customHeight="1">
      <c r="A783" s="58"/>
      <c r="B783" s="58"/>
      <c r="E783" s="60"/>
      <c r="F783" s="58"/>
    </row>
    <row r="784" spans="1:6" ht="15.75" customHeight="1">
      <c r="A784" s="58"/>
      <c r="B784" s="58"/>
      <c r="E784" s="60"/>
      <c r="F784" s="58"/>
    </row>
    <row r="785" spans="1:6" ht="15.75" customHeight="1">
      <c r="A785" s="58"/>
      <c r="B785" s="58"/>
      <c r="E785" s="60"/>
      <c r="F785" s="58"/>
    </row>
    <row r="786" spans="1:6" ht="15.75" customHeight="1">
      <c r="A786" s="58"/>
      <c r="B786" s="58"/>
      <c r="E786" s="60"/>
      <c r="F786" s="58"/>
    </row>
    <row r="787" spans="1:6" ht="15.75" customHeight="1">
      <c r="A787" s="58"/>
      <c r="B787" s="58"/>
      <c r="E787" s="60"/>
      <c r="F787" s="58"/>
    </row>
    <row r="788" spans="1:6" ht="15.75" customHeight="1">
      <c r="A788" s="58"/>
      <c r="B788" s="58"/>
      <c r="E788" s="60"/>
      <c r="F788" s="58"/>
    </row>
    <row r="789" spans="1:6" ht="15.75" customHeight="1">
      <c r="A789" s="58"/>
      <c r="B789" s="58"/>
      <c r="E789" s="60"/>
      <c r="F789" s="58"/>
    </row>
    <row r="790" spans="1:6" ht="15.75" customHeight="1">
      <c r="A790" s="58"/>
      <c r="B790" s="58"/>
      <c r="E790" s="60"/>
      <c r="F790" s="58"/>
    </row>
    <row r="791" spans="1:6" ht="15.75" customHeight="1">
      <c r="A791" s="58"/>
      <c r="B791" s="58"/>
      <c r="E791" s="60"/>
      <c r="F791" s="58"/>
    </row>
    <row r="792" spans="1:6" ht="15.75" customHeight="1">
      <c r="A792" s="58"/>
      <c r="B792" s="58"/>
      <c r="E792" s="60"/>
      <c r="F792" s="58"/>
    </row>
    <row r="793" spans="1:6" ht="15.75" customHeight="1">
      <c r="A793" s="58"/>
      <c r="B793" s="58"/>
      <c r="E793" s="60"/>
      <c r="F793" s="58"/>
    </row>
    <row r="794" spans="1:6" ht="15.75" customHeight="1">
      <c r="A794" s="58"/>
      <c r="B794" s="58"/>
      <c r="E794" s="60"/>
      <c r="F794" s="58"/>
    </row>
    <row r="795" spans="1:6" ht="15.75" customHeight="1">
      <c r="A795" s="58"/>
      <c r="B795" s="58"/>
      <c r="E795" s="60"/>
      <c r="F795" s="58"/>
    </row>
    <row r="796" spans="1:6" ht="15.75" customHeight="1">
      <c r="A796" s="58"/>
      <c r="B796" s="58"/>
      <c r="E796" s="60"/>
      <c r="F796" s="58"/>
    </row>
    <row r="797" spans="1:6" ht="15.75" customHeight="1">
      <c r="A797" s="58"/>
      <c r="B797" s="58"/>
      <c r="E797" s="60"/>
      <c r="F797" s="58"/>
    </row>
    <row r="798" spans="1:6" ht="15.75" customHeight="1">
      <c r="A798" s="58"/>
      <c r="B798" s="58"/>
      <c r="E798" s="60"/>
      <c r="F798" s="58"/>
    </row>
    <row r="799" spans="1:6" ht="15.75" customHeight="1">
      <c r="A799" s="58"/>
      <c r="B799" s="58"/>
      <c r="E799" s="60"/>
      <c r="F799" s="58"/>
    </row>
    <row r="800" spans="1:6" ht="15.75" customHeight="1">
      <c r="A800" s="58"/>
      <c r="B800" s="58"/>
      <c r="E800" s="60"/>
      <c r="F800" s="58"/>
    </row>
    <row r="801" spans="1:6" ht="15.75" customHeight="1">
      <c r="A801" s="58"/>
      <c r="B801" s="58"/>
      <c r="E801" s="60"/>
      <c r="F801" s="58"/>
    </row>
    <row r="802" spans="1:6" ht="15.75" customHeight="1">
      <c r="A802" s="58"/>
      <c r="B802" s="58"/>
      <c r="E802" s="60"/>
      <c r="F802" s="58"/>
    </row>
    <row r="803" spans="1:6" ht="15.75" customHeight="1">
      <c r="A803" s="58"/>
      <c r="B803" s="58"/>
      <c r="E803" s="60"/>
      <c r="F803" s="58"/>
    </row>
    <row r="804" spans="1:6" ht="15.75" customHeight="1">
      <c r="A804" s="58"/>
      <c r="B804" s="58"/>
      <c r="E804" s="60"/>
      <c r="F804" s="58"/>
    </row>
    <row r="805" spans="1:6" ht="15.75" customHeight="1">
      <c r="A805" s="58"/>
      <c r="B805" s="58"/>
      <c r="E805" s="60"/>
      <c r="F805" s="58"/>
    </row>
    <row r="806" spans="1:6" ht="15.75" customHeight="1">
      <c r="A806" s="58"/>
      <c r="B806" s="58"/>
      <c r="E806" s="60"/>
      <c r="F806" s="58"/>
    </row>
    <row r="807" spans="1:6" ht="15.75" customHeight="1">
      <c r="A807" s="58"/>
      <c r="B807" s="58"/>
      <c r="E807" s="60"/>
      <c r="F807" s="58"/>
    </row>
    <row r="808" spans="1:6" ht="15.75" customHeight="1">
      <c r="A808" s="58"/>
      <c r="B808" s="58"/>
      <c r="E808" s="60"/>
      <c r="F808" s="58"/>
    </row>
    <row r="809" spans="1:6" ht="15.75" customHeight="1">
      <c r="A809" s="58"/>
      <c r="B809" s="58"/>
      <c r="E809" s="60"/>
      <c r="F809" s="58"/>
    </row>
    <row r="810" spans="1:6" ht="15.75" customHeight="1">
      <c r="A810" s="58"/>
      <c r="B810" s="58"/>
      <c r="E810" s="60"/>
      <c r="F810" s="58"/>
    </row>
    <row r="811" spans="1:6" ht="15.75" customHeight="1">
      <c r="A811" s="58"/>
      <c r="B811" s="58"/>
      <c r="E811" s="60"/>
      <c r="F811" s="58"/>
    </row>
    <row r="812" spans="1:6" ht="15.75" customHeight="1">
      <c r="A812" s="58"/>
      <c r="B812" s="58"/>
      <c r="E812" s="60"/>
      <c r="F812" s="58"/>
    </row>
    <row r="813" spans="1:6" ht="15.75" customHeight="1">
      <c r="A813" s="58"/>
      <c r="B813" s="58"/>
      <c r="E813" s="60"/>
      <c r="F813" s="58"/>
    </row>
    <row r="814" spans="1:6" ht="15.75" customHeight="1">
      <c r="A814" s="58"/>
      <c r="B814" s="58"/>
      <c r="E814" s="60"/>
      <c r="F814" s="58"/>
    </row>
    <row r="815" spans="1:6" ht="15.75" customHeight="1">
      <c r="A815" s="58"/>
      <c r="B815" s="58"/>
      <c r="E815" s="60"/>
      <c r="F815" s="58"/>
    </row>
    <row r="816" spans="1:6" ht="15.75" customHeight="1">
      <c r="A816" s="58"/>
      <c r="B816" s="58"/>
      <c r="E816" s="60"/>
      <c r="F816" s="58"/>
    </row>
    <row r="817" spans="1:6" ht="15.75" customHeight="1">
      <c r="A817" s="58"/>
      <c r="B817" s="58"/>
      <c r="E817" s="60"/>
      <c r="F817" s="58"/>
    </row>
    <row r="818" spans="1:6" ht="15.75" customHeight="1">
      <c r="A818" s="58"/>
      <c r="B818" s="58"/>
      <c r="E818" s="60"/>
      <c r="F818" s="58"/>
    </row>
    <row r="819" spans="1:6" ht="15.75" customHeight="1">
      <c r="A819" s="58"/>
      <c r="B819" s="58"/>
      <c r="E819" s="60"/>
      <c r="F819" s="58"/>
    </row>
    <row r="820" spans="1:6" ht="15.75" customHeight="1">
      <c r="A820" s="58"/>
      <c r="B820" s="58"/>
      <c r="E820" s="60"/>
      <c r="F820" s="58"/>
    </row>
    <row r="821" spans="1:6" ht="15.75" customHeight="1">
      <c r="A821" s="58"/>
      <c r="B821" s="58"/>
      <c r="E821" s="60"/>
      <c r="F821" s="58"/>
    </row>
    <row r="822" spans="1:6" ht="15.75" customHeight="1">
      <c r="A822" s="58"/>
      <c r="B822" s="58"/>
      <c r="E822" s="60"/>
      <c r="F822" s="58"/>
    </row>
    <row r="823" spans="1:6" ht="15.75" customHeight="1">
      <c r="A823" s="58"/>
      <c r="B823" s="58"/>
      <c r="E823" s="60"/>
      <c r="F823" s="58"/>
    </row>
    <row r="824" spans="1:6" ht="15.75" customHeight="1">
      <c r="A824" s="58"/>
      <c r="B824" s="58"/>
      <c r="E824" s="60"/>
      <c r="F824" s="58"/>
    </row>
    <row r="825" spans="1:6" ht="15.75" customHeight="1">
      <c r="A825" s="58"/>
      <c r="B825" s="58"/>
      <c r="E825" s="60"/>
      <c r="F825" s="58"/>
    </row>
    <row r="826" spans="1:6" ht="15.75" customHeight="1">
      <c r="A826" s="58"/>
      <c r="B826" s="58"/>
      <c r="E826" s="60"/>
      <c r="F826" s="58"/>
    </row>
    <row r="827" spans="1:6" ht="15.75" customHeight="1">
      <c r="A827" s="58"/>
      <c r="B827" s="58"/>
      <c r="E827" s="60"/>
      <c r="F827" s="58"/>
    </row>
    <row r="828" spans="1:6" ht="15.75" customHeight="1">
      <c r="A828" s="58"/>
      <c r="B828" s="58"/>
      <c r="E828" s="60"/>
      <c r="F828" s="58"/>
    </row>
    <row r="829" spans="1:6" ht="15.75" customHeight="1">
      <c r="A829" s="58"/>
      <c r="B829" s="58"/>
      <c r="E829" s="60"/>
      <c r="F829" s="58"/>
    </row>
    <row r="830" spans="1:6" ht="15.75" customHeight="1">
      <c r="A830" s="58"/>
      <c r="B830" s="58"/>
      <c r="E830" s="60"/>
      <c r="F830" s="58"/>
    </row>
    <row r="831" spans="1:6" ht="15.75" customHeight="1">
      <c r="A831" s="58"/>
      <c r="B831" s="58"/>
      <c r="E831" s="60"/>
      <c r="F831" s="58"/>
    </row>
    <row r="832" spans="1:6" ht="15.75" customHeight="1">
      <c r="A832" s="58"/>
      <c r="B832" s="58"/>
      <c r="E832" s="60"/>
      <c r="F832" s="58"/>
    </row>
    <row r="833" spans="1:6" ht="15.75" customHeight="1">
      <c r="A833" s="58"/>
      <c r="B833" s="58"/>
      <c r="E833" s="60"/>
      <c r="F833" s="58"/>
    </row>
    <row r="834" spans="1:6" ht="15.75" customHeight="1">
      <c r="A834" s="58"/>
      <c r="B834" s="58"/>
      <c r="E834" s="60"/>
      <c r="F834" s="58"/>
    </row>
    <row r="835" spans="1:6" ht="15.75" customHeight="1">
      <c r="A835" s="58"/>
      <c r="B835" s="58"/>
      <c r="E835" s="60"/>
      <c r="F835" s="58"/>
    </row>
    <row r="836" spans="1:6" ht="15.75" customHeight="1">
      <c r="A836" s="58"/>
      <c r="B836" s="58"/>
      <c r="E836" s="60"/>
      <c r="F836" s="58"/>
    </row>
    <row r="837" spans="1:6" ht="15.75" customHeight="1">
      <c r="A837" s="58"/>
      <c r="B837" s="58"/>
      <c r="E837" s="60"/>
      <c r="F837" s="58"/>
    </row>
    <row r="838" spans="1:6" ht="15.75" customHeight="1">
      <c r="A838" s="58"/>
      <c r="B838" s="58"/>
      <c r="E838" s="60"/>
      <c r="F838" s="58"/>
    </row>
    <row r="839" spans="1:6" ht="15.75" customHeight="1">
      <c r="A839" s="58"/>
      <c r="B839" s="58"/>
      <c r="E839" s="60"/>
      <c r="F839" s="58"/>
    </row>
    <row r="840" spans="1:6" ht="15.75" customHeight="1">
      <c r="A840" s="58"/>
      <c r="B840" s="58"/>
      <c r="E840" s="60"/>
      <c r="F840" s="58"/>
    </row>
    <row r="841" spans="1:6" ht="15.75" customHeight="1">
      <c r="A841" s="58"/>
      <c r="B841" s="58"/>
      <c r="E841" s="60"/>
      <c r="F841" s="58"/>
    </row>
    <row r="842" spans="1:6" ht="15.75" customHeight="1">
      <c r="A842" s="58"/>
      <c r="B842" s="58"/>
      <c r="E842" s="60"/>
      <c r="F842" s="58"/>
    </row>
    <row r="843" spans="1:6" ht="15.75" customHeight="1">
      <c r="A843" s="58"/>
      <c r="B843" s="58"/>
      <c r="E843" s="60"/>
      <c r="F843" s="58"/>
    </row>
    <row r="844" spans="1:6" ht="15.75" customHeight="1">
      <c r="A844" s="58"/>
      <c r="B844" s="58"/>
      <c r="E844" s="60"/>
      <c r="F844" s="58"/>
    </row>
    <row r="845" spans="1:6" ht="15.75" customHeight="1">
      <c r="A845" s="58"/>
      <c r="B845" s="58"/>
      <c r="E845" s="60"/>
      <c r="F845" s="58"/>
    </row>
    <row r="846" spans="1:6" ht="15.75" customHeight="1">
      <c r="A846" s="58"/>
      <c r="B846" s="58"/>
      <c r="E846" s="60"/>
      <c r="F846" s="58"/>
    </row>
    <row r="847" spans="1:6" ht="15.75" customHeight="1">
      <c r="A847" s="58"/>
      <c r="B847" s="58"/>
      <c r="E847" s="60"/>
      <c r="F847" s="58"/>
    </row>
    <row r="848" spans="1:6" ht="15.75" customHeight="1">
      <c r="A848" s="58"/>
      <c r="B848" s="58"/>
      <c r="E848" s="60"/>
      <c r="F848" s="58"/>
    </row>
    <row r="849" spans="1:6" ht="15.75" customHeight="1">
      <c r="A849" s="58"/>
      <c r="B849" s="58"/>
      <c r="E849" s="60"/>
      <c r="F849" s="58"/>
    </row>
    <row r="850" spans="1:6" ht="15.75" customHeight="1">
      <c r="A850" s="58"/>
      <c r="B850" s="58"/>
      <c r="E850" s="60"/>
      <c r="F850" s="58"/>
    </row>
    <row r="851" spans="1:6" ht="15.75" customHeight="1">
      <c r="A851" s="58"/>
      <c r="B851" s="58"/>
      <c r="E851" s="60"/>
      <c r="F851" s="58"/>
    </row>
    <row r="852" spans="1:6" ht="15.75" customHeight="1">
      <c r="A852" s="58"/>
      <c r="B852" s="58"/>
      <c r="E852" s="60"/>
      <c r="F852" s="58"/>
    </row>
    <row r="853" spans="1:6" ht="15.75" customHeight="1">
      <c r="A853" s="58"/>
      <c r="B853" s="58"/>
      <c r="E853" s="60"/>
      <c r="F853" s="58"/>
    </row>
    <row r="854" spans="1:6" ht="15.75" customHeight="1">
      <c r="A854" s="58"/>
      <c r="B854" s="58"/>
      <c r="E854" s="60"/>
      <c r="F854" s="58"/>
    </row>
    <row r="855" spans="1:6" ht="15.75" customHeight="1">
      <c r="A855" s="58"/>
      <c r="B855" s="58"/>
      <c r="E855" s="60"/>
      <c r="F855" s="58"/>
    </row>
    <row r="856" spans="1:6" ht="15.75" customHeight="1">
      <c r="A856" s="58"/>
      <c r="B856" s="58"/>
      <c r="E856" s="60"/>
      <c r="F856" s="58"/>
    </row>
    <row r="857" spans="1:6" ht="15.75" customHeight="1">
      <c r="A857" s="58"/>
      <c r="B857" s="58"/>
      <c r="E857" s="60"/>
      <c r="F857" s="58"/>
    </row>
    <row r="858" spans="1:6" ht="15.75" customHeight="1">
      <c r="A858" s="58"/>
      <c r="B858" s="58"/>
      <c r="E858" s="60"/>
      <c r="F858" s="58"/>
    </row>
    <row r="859" spans="1:6" ht="15.75" customHeight="1">
      <c r="A859" s="58"/>
      <c r="B859" s="58"/>
      <c r="E859" s="60"/>
      <c r="F859" s="58"/>
    </row>
    <row r="860" spans="1:6" ht="15.75" customHeight="1">
      <c r="A860" s="58"/>
      <c r="B860" s="58"/>
      <c r="E860" s="60"/>
      <c r="F860" s="58"/>
    </row>
    <row r="861" spans="1:6" ht="15.75" customHeight="1">
      <c r="A861" s="58"/>
      <c r="B861" s="58"/>
      <c r="E861" s="60"/>
      <c r="F861" s="58"/>
    </row>
    <row r="862" spans="1:6" ht="15.75" customHeight="1">
      <c r="A862" s="58"/>
      <c r="B862" s="58"/>
      <c r="E862" s="60"/>
      <c r="F862" s="58"/>
    </row>
    <row r="863" spans="1:6" ht="15.75" customHeight="1">
      <c r="A863" s="58"/>
      <c r="B863" s="58"/>
      <c r="E863" s="60"/>
      <c r="F863" s="58"/>
    </row>
    <row r="864" spans="1:6" ht="15.75" customHeight="1">
      <c r="A864" s="58"/>
      <c r="B864" s="58"/>
      <c r="E864" s="60"/>
      <c r="F864" s="58"/>
    </row>
    <row r="865" spans="1:6" ht="15.75" customHeight="1">
      <c r="A865" s="58"/>
      <c r="B865" s="58"/>
      <c r="E865" s="60"/>
      <c r="F865" s="58"/>
    </row>
    <row r="866" spans="1:6" ht="15.75" customHeight="1">
      <c r="A866" s="58"/>
      <c r="B866" s="58"/>
      <c r="E866" s="60"/>
      <c r="F866" s="58"/>
    </row>
    <row r="867" spans="1:6" ht="15.75" customHeight="1">
      <c r="A867" s="58"/>
      <c r="B867" s="58"/>
      <c r="E867" s="60"/>
      <c r="F867" s="58"/>
    </row>
    <row r="868" spans="1:6" ht="15.75" customHeight="1">
      <c r="A868" s="58"/>
      <c r="B868" s="58"/>
      <c r="E868" s="60"/>
      <c r="F868" s="58"/>
    </row>
    <row r="869" spans="1:6" ht="15.75" customHeight="1">
      <c r="A869" s="58"/>
      <c r="B869" s="58"/>
      <c r="E869" s="60"/>
      <c r="F869" s="58"/>
    </row>
    <row r="870" spans="1:6" ht="15.75" customHeight="1">
      <c r="A870" s="58"/>
      <c r="B870" s="58"/>
      <c r="E870" s="60"/>
      <c r="F870" s="58"/>
    </row>
    <row r="871" spans="1:6" ht="15.75" customHeight="1">
      <c r="A871" s="58"/>
      <c r="B871" s="58"/>
      <c r="E871" s="60"/>
      <c r="F871" s="58"/>
    </row>
    <row r="872" spans="1:6" ht="15.75" customHeight="1">
      <c r="A872" s="58"/>
      <c r="B872" s="58"/>
      <c r="E872" s="60"/>
      <c r="F872" s="58"/>
    </row>
    <row r="873" spans="1:6" ht="15.75" customHeight="1">
      <c r="A873" s="58"/>
      <c r="B873" s="58"/>
      <c r="E873" s="60"/>
      <c r="F873" s="58"/>
    </row>
    <row r="874" spans="1:6" ht="15.75" customHeight="1">
      <c r="A874" s="58"/>
      <c r="B874" s="58"/>
      <c r="E874" s="60"/>
      <c r="F874" s="58"/>
    </row>
    <row r="875" spans="1:6" ht="15.75" customHeight="1">
      <c r="A875" s="58"/>
      <c r="B875" s="58"/>
      <c r="E875" s="60"/>
      <c r="F875" s="58"/>
    </row>
    <row r="876" spans="1:6" ht="15.75" customHeight="1">
      <c r="A876" s="58"/>
      <c r="B876" s="58"/>
      <c r="E876" s="60"/>
      <c r="F876" s="58"/>
    </row>
    <row r="877" spans="1:6" ht="15.75" customHeight="1">
      <c r="A877" s="58"/>
      <c r="B877" s="58"/>
      <c r="E877" s="60"/>
      <c r="F877" s="58"/>
    </row>
    <row r="878" spans="1:6" ht="15.75" customHeight="1">
      <c r="A878" s="58"/>
      <c r="B878" s="58"/>
      <c r="E878" s="60"/>
      <c r="F878" s="58"/>
    </row>
    <row r="879" spans="1:6" ht="15.75" customHeight="1">
      <c r="A879" s="58"/>
      <c r="B879" s="58"/>
      <c r="E879" s="60"/>
      <c r="F879" s="58"/>
    </row>
    <row r="880" spans="1:6" ht="15.75" customHeight="1">
      <c r="A880" s="58"/>
      <c r="B880" s="58"/>
      <c r="E880" s="60"/>
      <c r="F880" s="58"/>
    </row>
    <row r="881" spans="1:6" ht="15.75" customHeight="1">
      <c r="A881" s="58"/>
      <c r="B881" s="58"/>
      <c r="E881" s="60"/>
      <c r="F881" s="58"/>
    </row>
    <row r="882" spans="1:6" ht="15.75" customHeight="1">
      <c r="A882" s="58"/>
      <c r="B882" s="58"/>
      <c r="E882" s="60"/>
      <c r="F882" s="58"/>
    </row>
    <row r="883" spans="1:6" ht="15.75" customHeight="1">
      <c r="A883" s="58"/>
      <c r="B883" s="58"/>
      <c r="E883" s="60"/>
      <c r="F883" s="58"/>
    </row>
    <row r="884" spans="1:6" ht="15.75" customHeight="1">
      <c r="A884" s="58"/>
      <c r="B884" s="58"/>
      <c r="E884" s="60"/>
      <c r="F884" s="58"/>
    </row>
    <row r="885" spans="1:6" ht="15.75" customHeight="1">
      <c r="A885" s="58"/>
      <c r="B885" s="58"/>
      <c r="E885" s="60"/>
      <c r="F885" s="58"/>
    </row>
    <row r="886" spans="1:6" ht="15.75" customHeight="1">
      <c r="A886" s="58"/>
      <c r="B886" s="58"/>
      <c r="E886" s="60"/>
      <c r="F886" s="58"/>
    </row>
    <row r="887" spans="1:6" ht="15.75" customHeight="1">
      <c r="A887" s="58"/>
      <c r="B887" s="58"/>
      <c r="E887" s="60"/>
      <c r="F887" s="58"/>
    </row>
    <row r="888" spans="1:6" ht="15.75" customHeight="1">
      <c r="A888" s="58"/>
      <c r="B888" s="58"/>
      <c r="E888" s="60"/>
      <c r="F888" s="58"/>
    </row>
    <row r="889" spans="1:6" ht="15.75" customHeight="1">
      <c r="A889" s="58"/>
      <c r="B889" s="58"/>
      <c r="E889" s="60"/>
      <c r="F889" s="58"/>
    </row>
    <row r="890" spans="1:6" ht="15.75" customHeight="1">
      <c r="A890" s="58"/>
      <c r="B890" s="58"/>
      <c r="E890" s="60"/>
      <c r="F890" s="58"/>
    </row>
    <row r="891" spans="1:6" ht="15.75" customHeight="1">
      <c r="A891" s="58"/>
      <c r="B891" s="58"/>
      <c r="E891" s="60"/>
      <c r="F891" s="58"/>
    </row>
    <row r="892" spans="1:6" ht="15.75" customHeight="1">
      <c r="A892" s="58"/>
      <c r="B892" s="58"/>
      <c r="E892" s="60"/>
      <c r="F892" s="58"/>
    </row>
    <row r="893" spans="1:6" ht="15.75" customHeight="1">
      <c r="A893" s="58"/>
      <c r="B893" s="58"/>
      <c r="E893" s="60"/>
      <c r="F893" s="58"/>
    </row>
    <row r="894" spans="1:6" ht="15.75" customHeight="1">
      <c r="A894" s="58"/>
      <c r="B894" s="58"/>
      <c r="E894" s="60"/>
      <c r="F894" s="58"/>
    </row>
    <row r="895" spans="1:6" ht="15.75" customHeight="1">
      <c r="A895" s="58"/>
      <c r="B895" s="58"/>
      <c r="E895" s="60"/>
      <c r="F895" s="58"/>
    </row>
    <row r="896" spans="1:6" ht="15.75" customHeight="1">
      <c r="A896" s="58"/>
      <c r="B896" s="58"/>
      <c r="E896" s="60"/>
      <c r="F896" s="58"/>
    </row>
    <row r="897" spans="1:6" ht="15.75" customHeight="1">
      <c r="A897" s="58"/>
      <c r="B897" s="58"/>
      <c r="E897" s="60"/>
      <c r="F897" s="58"/>
    </row>
    <row r="898" spans="1:6" ht="15.75" customHeight="1">
      <c r="A898" s="58"/>
      <c r="B898" s="58"/>
      <c r="E898" s="60"/>
      <c r="F898" s="58"/>
    </row>
    <row r="899" spans="1:6" ht="15.75" customHeight="1">
      <c r="A899" s="58"/>
      <c r="B899" s="58"/>
      <c r="E899" s="60"/>
      <c r="F899" s="58"/>
    </row>
    <row r="900" spans="1:6" ht="15.75" customHeight="1">
      <c r="A900" s="58"/>
      <c r="B900" s="58"/>
      <c r="E900" s="60"/>
      <c r="F900" s="58"/>
    </row>
    <row r="901" spans="1:6" ht="15.75" customHeight="1">
      <c r="A901" s="58"/>
      <c r="B901" s="58"/>
      <c r="E901" s="60"/>
      <c r="F901" s="58"/>
    </row>
    <row r="902" spans="1:6" ht="15.75" customHeight="1">
      <c r="A902" s="58"/>
      <c r="B902" s="58"/>
      <c r="E902" s="60"/>
      <c r="F902" s="58"/>
    </row>
    <row r="903" spans="1:6" ht="15.75" customHeight="1">
      <c r="A903" s="58"/>
      <c r="B903" s="58"/>
      <c r="E903" s="60"/>
      <c r="F903" s="58"/>
    </row>
    <row r="904" spans="1:6" ht="15.75" customHeight="1">
      <c r="A904" s="58"/>
      <c r="B904" s="58"/>
      <c r="E904" s="60"/>
      <c r="F904" s="58"/>
    </row>
    <row r="905" spans="1:6" ht="15.75" customHeight="1">
      <c r="A905" s="58"/>
      <c r="B905" s="58"/>
      <c r="E905" s="60"/>
      <c r="F905" s="58"/>
    </row>
    <row r="906" spans="1:6" ht="15.75" customHeight="1">
      <c r="A906" s="58"/>
      <c r="B906" s="58"/>
      <c r="E906" s="60"/>
      <c r="F906" s="58"/>
    </row>
    <row r="907" spans="1:6" ht="15.75" customHeight="1">
      <c r="A907" s="58"/>
      <c r="B907" s="58"/>
      <c r="E907" s="60"/>
      <c r="F907" s="58"/>
    </row>
    <row r="908" spans="1:6" ht="15.75" customHeight="1">
      <c r="A908" s="58"/>
      <c r="B908" s="58"/>
      <c r="E908" s="60"/>
      <c r="F908" s="58"/>
    </row>
    <row r="909" spans="1:6" ht="15.75" customHeight="1">
      <c r="A909" s="58"/>
      <c r="B909" s="58"/>
      <c r="E909" s="60"/>
      <c r="F909" s="58"/>
    </row>
    <row r="910" spans="1:6" ht="15.75" customHeight="1">
      <c r="A910" s="58"/>
      <c r="B910" s="58"/>
      <c r="E910" s="60"/>
      <c r="F910" s="58"/>
    </row>
    <row r="911" spans="1:6" ht="15.75" customHeight="1">
      <c r="A911" s="58"/>
      <c r="B911" s="58"/>
      <c r="E911" s="60"/>
      <c r="F911" s="58"/>
    </row>
    <row r="912" spans="1:6" ht="15.75" customHeight="1">
      <c r="A912" s="58"/>
      <c r="B912" s="58"/>
      <c r="E912" s="60"/>
      <c r="F912" s="58"/>
    </row>
    <row r="913" spans="1:6" ht="15.75" customHeight="1">
      <c r="A913" s="58"/>
      <c r="B913" s="58"/>
      <c r="E913" s="60"/>
      <c r="F913" s="58"/>
    </row>
    <row r="914" spans="1:6" ht="15.75" customHeight="1">
      <c r="A914" s="58"/>
      <c r="B914" s="58"/>
      <c r="E914" s="60"/>
      <c r="F914" s="58"/>
    </row>
    <row r="915" spans="1:6" ht="15.75" customHeight="1">
      <c r="A915" s="58"/>
      <c r="B915" s="58"/>
      <c r="E915" s="60"/>
      <c r="F915" s="58"/>
    </row>
    <row r="916" spans="1:6" ht="15.75" customHeight="1">
      <c r="A916" s="58"/>
      <c r="B916" s="58"/>
      <c r="E916" s="60"/>
      <c r="F916" s="58"/>
    </row>
    <row r="917" spans="1:6" ht="15.75" customHeight="1">
      <c r="A917" s="58"/>
      <c r="B917" s="58"/>
      <c r="E917" s="60"/>
      <c r="F917" s="58"/>
    </row>
    <row r="918" spans="1:6" ht="15.75" customHeight="1">
      <c r="A918" s="58"/>
      <c r="B918" s="58"/>
      <c r="E918" s="60"/>
      <c r="F918" s="58"/>
    </row>
    <row r="919" spans="1:6" ht="15.75" customHeight="1">
      <c r="A919" s="58"/>
      <c r="B919" s="58"/>
      <c r="E919" s="60"/>
      <c r="F919" s="58"/>
    </row>
    <row r="920" spans="1:6" ht="15.75" customHeight="1">
      <c r="A920" s="58"/>
      <c r="B920" s="58"/>
      <c r="E920" s="60"/>
      <c r="F920" s="58"/>
    </row>
    <row r="921" spans="1:6" ht="15.75" customHeight="1">
      <c r="A921" s="58"/>
      <c r="B921" s="58"/>
      <c r="E921" s="60"/>
      <c r="F921" s="58"/>
    </row>
    <row r="922" spans="1:6" ht="15.75" customHeight="1">
      <c r="A922" s="58"/>
      <c r="B922" s="58"/>
      <c r="E922" s="60"/>
      <c r="F922" s="58"/>
    </row>
    <row r="923" spans="1:6" ht="15.75" customHeight="1">
      <c r="A923" s="58"/>
      <c r="B923" s="58"/>
      <c r="E923" s="60"/>
      <c r="F923" s="58"/>
    </row>
    <row r="924" spans="1:6" ht="15.75" customHeight="1">
      <c r="A924" s="58"/>
      <c r="B924" s="58"/>
      <c r="E924" s="60"/>
      <c r="F924" s="58"/>
    </row>
    <row r="925" spans="1:6" ht="15.75" customHeight="1">
      <c r="A925" s="58"/>
      <c r="B925" s="58"/>
      <c r="E925" s="60"/>
      <c r="F925" s="58"/>
    </row>
    <row r="926" spans="1:6" ht="15.75" customHeight="1">
      <c r="A926" s="58"/>
      <c r="B926" s="58"/>
      <c r="E926" s="60"/>
      <c r="F926" s="58"/>
    </row>
    <row r="927" spans="1:6" ht="15.75" customHeight="1">
      <c r="A927" s="58"/>
      <c r="B927" s="58"/>
      <c r="E927" s="60"/>
      <c r="F927" s="58"/>
    </row>
    <row r="928" spans="1:6" ht="15.75" customHeight="1">
      <c r="A928" s="58"/>
      <c r="B928" s="58"/>
      <c r="E928" s="60"/>
      <c r="F928" s="58"/>
    </row>
    <row r="929" spans="1:6" ht="15.75" customHeight="1">
      <c r="A929" s="58"/>
      <c r="B929" s="58"/>
      <c r="E929" s="60"/>
      <c r="F929" s="58"/>
    </row>
    <row r="930" spans="1:6" ht="15.75" customHeight="1">
      <c r="A930" s="58"/>
      <c r="B930" s="58"/>
      <c r="E930" s="60"/>
      <c r="F930" s="58"/>
    </row>
    <row r="931" spans="1:6" ht="15.75" customHeight="1">
      <c r="A931" s="58"/>
      <c r="B931" s="58"/>
      <c r="E931" s="60"/>
      <c r="F931" s="58"/>
    </row>
    <row r="932" spans="1:6" ht="15.75" customHeight="1">
      <c r="A932" s="58"/>
      <c r="B932" s="58"/>
      <c r="E932" s="60"/>
      <c r="F932" s="58"/>
    </row>
    <row r="933" spans="1:6" ht="15.75" customHeight="1">
      <c r="A933" s="58"/>
      <c r="B933" s="58"/>
      <c r="E933" s="60"/>
      <c r="F933" s="58"/>
    </row>
    <row r="934" spans="1:6" ht="15.75" customHeight="1">
      <c r="A934" s="58"/>
      <c r="B934" s="58"/>
      <c r="E934" s="60"/>
      <c r="F934" s="58"/>
    </row>
    <row r="935" spans="1:6" ht="15.75" customHeight="1">
      <c r="A935" s="58"/>
      <c r="B935" s="58"/>
      <c r="E935" s="60"/>
      <c r="F935" s="58"/>
    </row>
    <row r="936" spans="1:6" ht="15.75" customHeight="1">
      <c r="A936" s="58"/>
      <c r="B936" s="58"/>
      <c r="E936" s="60"/>
      <c r="F936" s="58"/>
    </row>
    <row r="937" spans="1:6" ht="15.75" customHeight="1">
      <c r="A937" s="58"/>
      <c r="B937" s="58"/>
      <c r="E937" s="60"/>
      <c r="F937" s="58"/>
    </row>
    <row r="938" spans="1:6" ht="15.75" customHeight="1">
      <c r="A938" s="58"/>
      <c r="B938" s="58"/>
      <c r="E938" s="60"/>
      <c r="F938" s="58"/>
    </row>
    <row r="939" spans="1:6" ht="15.75" customHeight="1">
      <c r="A939" s="58"/>
      <c r="B939" s="58"/>
      <c r="E939" s="60"/>
      <c r="F939" s="58"/>
    </row>
    <row r="940" spans="1:6" ht="15.75" customHeight="1">
      <c r="A940" s="58"/>
      <c r="B940" s="58"/>
      <c r="E940" s="60"/>
      <c r="F940" s="58"/>
    </row>
    <row r="941" spans="1:6" ht="15.75" customHeight="1">
      <c r="A941" s="58"/>
      <c r="B941" s="58"/>
      <c r="E941" s="60"/>
      <c r="F941" s="58"/>
    </row>
    <row r="942" spans="1:6" ht="15.75" customHeight="1">
      <c r="A942" s="58"/>
      <c r="B942" s="58"/>
      <c r="E942" s="60"/>
      <c r="F942" s="58"/>
    </row>
    <row r="943" spans="1:6" ht="15.75" customHeight="1">
      <c r="A943" s="58"/>
      <c r="B943" s="58"/>
      <c r="E943" s="60"/>
      <c r="F943" s="58"/>
    </row>
    <row r="944" spans="1:6" ht="15.75" customHeight="1">
      <c r="A944" s="58"/>
      <c r="B944" s="58"/>
      <c r="E944" s="60"/>
      <c r="F944" s="58"/>
    </row>
    <row r="945" spans="1:6" ht="15.75" customHeight="1">
      <c r="A945" s="58"/>
      <c r="B945" s="58"/>
      <c r="E945" s="60"/>
      <c r="F945" s="58"/>
    </row>
    <row r="946" spans="1:6" ht="15.75" customHeight="1">
      <c r="A946" s="58"/>
      <c r="B946" s="58"/>
      <c r="E946" s="60"/>
      <c r="F946" s="58"/>
    </row>
    <row r="947" spans="1:6" ht="15.75" customHeight="1">
      <c r="A947" s="58"/>
      <c r="B947" s="58"/>
      <c r="E947" s="60"/>
      <c r="F947" s="58"/>
    </row>
    <row r="948" spans="1:6" ht="15.75" customHeight="1">
      <c r="A948" s="58"/>
      <c r="B948" s="58"/>
      <c r="E948" s="60"/>
      <c r="F948" s="58"/>
    </row>
    <row r="949" spans="1:6" ht="15.75" customHeight="1">
      <c r="A949" s="58"/>
      <c r="B949" s="58"/>
      <c r="E949" s="60"/>
      <c r="F949" s="58"/>
    </row>
    <row r="950" spans="1:6" ht="15.75" customHeight="1">
      <c r="A950" s="58"/>
      <c r="B950" s="58"/>
      <c r="E950" s="60"/>
      <c r="F950" s="58"/>
    </row>
    <row r="951" spans="1:6" ht="15.75" customHeight="1">
      <c r="A951" s="58"/>
      <c r="B951" s="58"/>
      <c r="E951" s="60"/>
      <c r="F951" s="58"/>
    </row>
    <row r="952" spans="1:6" ht="15.75" customHeight="1">
      <c r="A952" s="58"/>
      <c r="B952" s="58"/>
      <c r="E952" s="60"/>
      <c r="F952" s="58"/>
    </row>
    <row r="953" spans="1:6" ht="15.75" customHeight="1">
      <c r="A953" s="58"/>
      <c r="B953" s="58"/>
      <c r="E953" s="60"/>
      <c r="F953" s="58"/>
    </row>
    <row r="954" spans="1:6" ht="15.75" customHeight="1">
      <c r="A954" s="58"/>
      <c r="B954" s="58"/>
      <c r="E954" s="60"/>
      <c r="F954" s="58"/>
    </row>
    <row r="955" spans="1:6" ht="15.75" customHeight="1">
      <c r="A955" s="58"/>
      <c r="B955" s="58"/>
      <c r="E955" s="60"/>
      <c r="F955" s="58"/>
    </row>
    <row r="956" spans="1:6" ht="15.75" customHeight="1">
      <c r="A956" s="58"/>
      <c r="B956" s="58"/>
      <c r="E956" s="60"/>
      <c r="F956" s="58"/>
    </row>
    <row r="957" spans="1:6" ht="15.75" customHeight="1">
      <c r="A957" s="58"/>
      <c r="B957" s="58"/>
      <c r="E957" s="60"/>
      <c r="F957" s="58"/>
    </row>
    <row r="958" spans="1:6" ht="15.75" customHeight="1">
      <c r="A958" s="58"/>
      <c r="B958" s="58"/>
      <c r="E958" s="60"/>
      <c r="F958" s="58"/>
    </row>
    <row r="959" spans="1:6" ht="15.75" customHeight="1">
      <c r="A959" s="58"/>
      <c r="B959" s="58"/>
      <c r="E959" s="60"/>
      <c r="F959" s="58"/>
    </row>
    <row r="960" spans="1:6" ht="15.75" customHeight="1">
      <c r="A960" s="58"/>
      <c r="B960" s="58"/>
      <c r="E960" s="60"/>
      <c r="F960" s="58"/>
    </row>
    <row r="961" spans="1:6" ht="15.75" customHeight="1">
      <c r="A961" s="58"/>
      <c r="B961" s="58"/>
      <c r="E961" s="60"/>
      <c r="F961" s="58"/>
    </row>
    <row r="962" spans="1:6" ht="15.75" customHeight="1">
      <c r="A962" s="58"/>
      <c r="B962" s="58"/>
      <c r="E962" s="60"/>
      <c r="F962" s="58"/>
    </row>
    <row r="963" spans="1:6" ht="15.75" customHeight="1">
      <c r="A963" s="58"/>
      <c r="B963" s="58"/>
      <c r="E963" s="60"/>
      <c r="F963" s="58"/>
    </row>
    <row r="964" spans="1:6" ht="15.75" customHeight="1">
      <c r="A964" s="58"/>
      <c r="B964" s="58"/>
      <c r="E964" s="60"/>
      <c r="F964" s="58"/>
    </row>
    <row r="965" spans="1:6" ht="15.75" customHeight="1">
      <c r="A965" s="58"/>
      <c r="B965" s="58"/>
      <c r="E965" s="60"/>
      <c r="F965" s="58"/>
    </row>
    <row r="966" spans="1:6" ht="15.75" customHeight="1">
      <c r="A966" s="58"/>
      <c r="B966" s="58"/>
      <c r="E966" s="60"/>
      <c r="F966" s="58"/>
    </row>
    <row r="967" spans="1:6" ht="15.75" customHeight="1">
      <c r="A967" s="58"/>
      <c r="B967" s="58"/>
      <c r="E967" s="60"/>
      <c r="F967" s="58"/>
    </row>
    <row r="968" spans="1:6" ht="15.75" customHeight="1">
      <c r="A968" s="58"/>
      <c r="B968" s="58"/>
      <c r="E968" s="60"/>
      <c r="F968" s="58"/>
    </row>
    <row r="969" spans="1:6" ht="15.75" customHeight="1">
      <c r="A969" s="58"/>
      <c r="B969" s="58"/>
      <c r="E969" s="60"/>
      <c r="F969" s="58"/>
    </row>
    <row r="970" spans="1:6" ht="15.75" customHeight="1">
      <c r="A970" s="58"/>
      <c r="B970" s="58"/>
      <c r="E970" s="60"/>
      <c r="F970" s="58"/>
    </row>
    <row r="971" spans="1:6" ht="15.75" customHeight="1">
      <c r="A971" s="58"/>
      <c r="B971" s="58"/>
      <c r="E971" s="60"/>
      <c r="F971" s="58"/>
    </row>
    <row r="972" spans="1:6" ht="15.75" customHeight="1">
      <c r="A972" s="58"/>
      <c r="B972" s="58"/>
      <c r="E972" s="60"/>
      <c r="F972" s="58"/>
    </row>
    <row r="973" spans="1:6" ht="15.75" customHeight="1">
      <c r="A973" s="58"/>
      <c r="B973" s="58"/>
      <c r="E973" s="60"/>
      <c r="F973" s="58"/>
    </row>
    <row r="974" spans="1:6" ht="15.75" customHeight="1">
      <c r="A974" s="58"/>
      <c r="B974" s="58"/>
      <c r="E974" s="60"/>
      <c r="F974" s="58"/>
    </row>
    <row r="975" spans="1:6" ht="15.75" customHeight="1">
      <c r="A975" s="58"/>
      <c r="B975" s="58"/>
      <c r="E975" s="60"/>
      <c r="F975" s="58"/>
    </row>
    <row r="976" spans="1:6" ht="15.75" customHeight="1">
      <c r="A976" s="58"/>
      <c r="B976" s="58"/>
      <c r="E976" s="60"/>
      <c r="F976" s="58"/>
    </row>
    <row r="977" spans="1:6" ht="15.75" customHeight="1">
      <c r="A977" s="58"/>
      <c r="B977" s="58"/>
      <c r="E977" s="60"/>
      <c r="F977" s="58"/>
    </row>
    <row r="978" spans="1:6" ht="15.75" customHeight="1">
      <c r="A978" s="58"/>
      <c r="B978" s="58"/>
      <c r="E978" s="60"/>
      <c r="F978" s="58"/>
    </row>
    <row r="979" spans="1:6" ht="15.75" customHeight="1">
      <c r="A979" s="58"/>
      <c r="B979" s="58"/>
      <c r="E979" s="60"/>
      <c r="F979" s="58"/>
    </row>
    <row r="980" spans="1:6" ht="15.75" customHeight="1">
      <c r="A980" s="58"/>
      <c r="B980" s="58"/>
      <c r="E980" s="60"/>
      <c r="F980" s="58"/>
    </row>
    <row r="981" spans="1:6" ht="15.75" customHeight="1">
      <c r="A981" s="58"/>
      <c r="B981" s="58"/>
      <c r="E981" s="60"/>
      <c r="F981" s="58"/>
    </row>
    <row r="982" spans="1:6" ht="15.75" customHeight="1">
      <c r="A982" s="58"/>
      <c r="B982" s="58"/>
      <c r="E982" s="60"/>
      <c r="F982" s="58"/>
    </row>
    <row r="983" spans="1:6" ht="15.75" customHeight="1">
      <c r="A983" s="58"/>
      <c r="B983" s="58"/>
      <c r="E983" s="60"/>
      <c r="F983" s="58"/>
    </row>
    <row r="984" spans="1:6" ht="15.75" customHeight="1">
      <c r="A984" s="58"/>
      <c r="B984" s="58"/>
      <c r="E984" s="60"/>
      <c r="F984" s="58"/>
    </row>
    <row r="985" spans="1:6" ht="15.75" customHeight="1">
      <c r="A985" s="58"/>
      <c r="B985" s="58"/>
      <c r="E985" s="60"/>
      <c r="F985" s="58"/>
    </row>
    <row r="986" spans="1:6" ht="15.75" customHeight="1">
      <c r="A986" s="58"/>
      <c r="B986" s="58"/>
      <c r="E986" s="60"/>
      <c r="F986" s="58"/>
    </row>
    <row r="987" spans="1:6" ht="15.75" customHeight="1">
      <c r="A987" s="58"/>
      <c r="B987" s="58"/>
      <c r="E987" s="60"/>
      <c r="F987" s="58"/>
    </row>
    <row r="988" spans="1:6" ht="15.75" customHeight="1">
      <c r="A988" s="58"/>
      <c r="B988" s="58"/>
      <c r="E988" s="60"/>
      <c r="F988" s="58"/>
    </row>
    <row r="989" spans="1:6" ht="15.75" customHeight="1">
      <c r="A989" s="58"/>
      <c r="B989" s="58"/>
      <c r="E989" s="60"/>
      <c r="F989" s="58"/>
    </row>
    <row r="990" spans="1:6" ht="15.75" customHeight="1">
      <c r="A990" s="58"/>
      <c r="B990" s="58"/>
      <c r="E990" s="60"/>
      <c r="F990" s="58"/>
    </row>
    <row r="991" spans="1:6" ht="15.75" customHeight="1">
      <c r="A991" s="58"/>
      <c r="B991" s="58"/>
      <c r="E991" s="60"/>
      <c r="F991" s="58"/>
    </row>
    <row r="992" spans="1:6" ht="15.75" customHeight="1">
      <c r="A992" s="58"/>
      <c r="B992" s="58"/>
      <c r="E992" s="60"/>
      <c r="F992" s="58"/>
    </row>
    <row r="993" spans="1:6" ht="15.75" customHeight="1">
      <c r="A993" s="58"/>
      <c r="B993" s="58"/>
      <c r="E993" s="60"/>
      <c r="F993" s="58"/>
    </row>
    <row r="994" spans="1:6" ht="15.75" customHeight="1">
      <c r="A994" s="58"/>
      <c r="B994" s="58"/>
      <c r="E994" s="60"/>
      <c r="F994" s="58"/>
    </row>
    <row r="995" spans="1:6" ht="15.75" customHeight="1">
      <c r="A995" s="58"/>
      <c r="B995" s="58"/>
      <c r="E995" s="60"/>
      <c r="F995" s="58"/>
    </row>
    <row r="996" spans="1:6" ht="15.75" customHeight="1">
      <c r="A996" s="58"/>
      <c r="B996" s="58"/>
      <c r="E996" s="60"/>
      <c r="F996" s="58"/>
    </row>
    <row r="997" spans="1:6" ht="15.75" customHeight="1">
      <c r="A997" s="58"/>
      <c r="B997" s="58"/>
      <c r="E997" s="60"/>
      <c r="F997" s="58"/>
    </row>
    <row r="998" spans="1:6" ht="15.75" customHeight="1">
      <c r="A998" s="58"/>
      <c r="B998" s="58"/>
      <c r="E998" s="60"/>
      <c r="F998" s="58"/>
    </row>
    <row r="999" spans="1:6" ht="15.75" customHeight="1">
      <c r="A999" s="58"/>
      <c r="B999" s="58"/>
      <c r="E999" s="60"/>
      <c r="F999" s="58"/>
    </row>
    <row r="1000" spans="1:6" ht="15.75" customHeight="1">
      <c r="A1000" s="58"/>
      <c r="B1000" s="58"/>
      <c r="E1000" s="60"/>
      <c r="F1000" s="58"/>
    </row>
    <row r="1001" spans="1:6" ht="15.75" customHeight="1">
      <c r="A1001" s="58"/>
      <c r="B1001" s="58"/>
      <c r="E1001" s="60"/>
      <c r="F1001" s="58"/>
    </row>
    <row r="1002" spans="1:6" ht="15.75" customHeight="1">
      <c r="A1002" s="58"/>
      <c r="B1002" s="58"/>
      <c r="E1002" s="60"/>
      <c r="F1002" s="58"/>
    </row>
    <row r="1003" spans="1:6" ht="15.75" customHeight="1">
      <c r="A1003" s="58"/>
      <c r="B1003" s="58"/>
      <c r="E1003" s="60"/>
      <c r="F1003" s="58"/>
    </row>
    <row r="1004" spans="1:6" ht="15.75" customHeight="1">
      <c r="A1004" s="58"/>
      <c r="B1004" s="58"/>
      <c r="E1004" s="60"/>
      <c r="F1004" s="58"/>
    </row>
    <row r="1005" spans="1:6" ht="15.75" customHeight="1">
      <c r="A1005" s="58"/>
      <c r="B1005" s="58"/>
      <c r="E1005" s="60"/>
      <c r="F1005" s="58"/>
    </row>
    <row r="1006" spans="1:6" ht="15.75" customHeight="1">
      <c r="A1006" s="58"/>
      <c r="B1006" s="58"/>
      <c r="E1006" s="60"/>
      <c r="F1006" s="58"/>
    </row>
    <row r="1007" spans="1:6" ht="15.75" customHeight="1">
      <c r="A1007" s="58"/>
      <c r="B1007" s="58"/>
      <c r="E1007" s="60"/>
      <c r="F1007" s="58"/>
    </row>
    <row r="1008" spans="1:6" ht="15.75" customHeight="1">
      <c r="A1008" s="58"/>
      <c r="B1008" s="58"/>
      <c r="E1008" s="60"/>
      <c r="F1008" s="58"/>
    </row>
    <row r="1009" spans="1:6" ht="15.75" customHeight="1">
      <c r="A1009" s="58"/>
      <c r="B1009" s="58"/>
      <c r="E1009" s="60"/>
      <c r="F1009" s="58"/>
    </row>
    <row r="1010" spans="1:6" ht="15.75" customHeight="1">
      <c r="A1010" s="58"/>
      <c r="B1010" s="58"/>
      <c r="E1010" s="60"/>
      <c r="F1010" s="58"/>
    </row>
    <row r="1011" spans="1:6" ht="15.75" customHeight="1">
      <c r="A1011" s="58"/>
      <c r="B1011" s="58"/>
      <c r="E1011" s="60"/>
      <c r="F1011" s="58"/>
    </row>
    <row r="1012" spans="1:6" ht="15.75" customHeight="1">
      <c r="A1012" s="58"/>
      <c r="B1012" s="58"/>
      <c r="E1012" s="60"/>
      <c r="F1012" s="58"/>
    </row>
    <row r="1013" spans="1:6" ht="15.75" customHeight="1">
      <c r="A1013" s="58"/>
      <c r="B1013" s="58"/>
      <c r="E1013" s="60"/>
      <c r="F1013" s="58"/>
    </row>
    <row r="1014" spans="1:6" ht="15.75" customHeight="1">
      <c r="A1014" s="58"/>
      <c r="B1014" s="58"/>
      <c r="E1014" s="60"/>
      <c r="F1014" s="58"/>
    </row>
    <row r="1015" spans="1:6" ht="15.75" customHeight="1">
      <c r="A1015" s="58"/>
      <c r="B1015" s="58"/>
      <c r="E1015" s="60"/>
      <c r="F1015" s="58"/>
    </row>
    <row r="1016" spans="1:6" ht="15.75" customHeight="1">
      <c r="A1016" s="58"/>
      <c r="B1016" s="58"/>
      <c r="E1016" s="60"/>
      <c r="F1016" s="58"/>
    </row>
    <row r="1017" spans="1:6" ht="15.75" customHeight="1">
      <c r="A1017" s="58"/>
      <c r="B1017" s="58"/>
      <c r="E1017" s="60"/>
      <c r="F1017" s="58"/>
    </row>
    <row r="1018" spans="1:6" ht="15.75" customHeight="1">
      <c r="A1018" s="58"/>
      <c r="B1018" s="58"/>
      <c r="E1018" s="60"/>
      <c r="F1018" s="58"/>
    </row>
    <row r="1019" spans="1:6" ht="15.75" customHeight="1">
      <c r="A1019" s="58"/>
      <c r="B1019" s="58"/>
      <c r="E1019" s="60"/>
      <c r="F1019" s="58"/>
    </row>
    <row r="1020" spans="1:6" ht="15.75" customHeight="1">
      <c r="A1020" s="58"/>
      <c r="B1020" s="58"/>
      <c r="E1020" s="60"/>
      <c r="F1020" s="58"/>
    </row>
    <row r="1021" spans="1:6" ht="15.75" customHeight="1">
      <c r="A1021" s="58"/>
      <c r="B1021" s="58"/>
      <c r="E1021" s="60"/>
      <c r="F1021" s="58"/>
    </row>
    <row r="1022" spans="1:6" ht="15.75" customHeight="1">
      <c r="A1022" s="58"/>
      <c r="B1022" s="58"/>
      <c r="E1022" s="60"/>
      <c r="F1022" s="58"/>
    </row>
    <row r="1023" spans="1:6" ht="15.75" customHeight="1">
      <c r="A1023" s="58"/>
      <c r="B1023" s="58"/>
      <c r="E1023" s="60"/>
      <c r="F1023" s="58"/>
    </row>
    <row r="1024" spans="1:6" ht="15.75" customHeight="1">
      <c r="A1024" s="58"/>
      <c r="B1024" s="58"/>
      <c r="E1024" s="60"/>
      <c r="F1024" s="58"/>
    </row>
    <row r="1025" spans="1:6" ht="15.75" customHeight="1">
      <c r="A1025" s="58"/>
      <c r="B1025" s="58"/>
      <c r="E1025" s="60"/>
      <c r="F1025" s="58"/>
    </row>
    <row r="1026" spans="1:6" ht="15.75" customHeight="1">
      <c r="A1026" s="58"/>
      <c r="B1026" s="58"/>
      <c r="E1026" s="60"/>
      <c r="F1026" s="58"/>
    </row>
    <row r="1027" spans="1:6" ht="15.75" customHeight="1">
      <c r="A1027" s="58"/>
      <c r="B1027" s="58"/>
      <c r="E1027" s="60"/>
      <c r="F1027" s="58"/>
    </row>
    <row r="1028" spans="1:6" ht="15.75" customHeight="1">
      <c r="A1028" s="58"/>
      <c r="B1028" s="58"/>
      <c r="E1028" s="60"/>
      <c r="F1028" s="58"/>
    </row>
  </sheetData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7.28515625" defaultRowHeight="15" customHeight="1"/>
  <cols>
    <col min="1" max="1" width="29.7109375" customWidth="1"/>
    <col min="2" max="2" width="28.42578125" customWidth="1"/>
    <col min="3" max="26" width="14.42578125" customWidth="1"/>
  </cols>
  <sheetData>
    <row r="1" spans="1:4" ht="15.75" customHeight="1">
      <c r="A1" s="13" t="s">
        <v>201</v>
      </c>
      <c r="B1" s="3"/>
      <c r="C1" s="4" t="s">
        <v>3</v>
      </c>
      <c r="D1" s="6"/>
    </row>
    <row r="2" spans="1:4" ht="15.75" customHeight="1">
      <c r="A2" s="13" t="s">
        <v>5</v>
      </c>
      <c r="B2" s="3" t="s">
        <v>6</v>
      </c>
      <c r="C2" s="6" t="s">
        <v>7</v>
      </c>
      <c r="D2" s="6" t="s">
        <v>8</v>
      </c>
    </row>
    <row r="3" spans="1:4" ht="15.75" customHeight="1">
      <c r="A3" s="66" t="s">
        <v>9</v>
      </c>
      <c r="B3" s="3" t="s">
        <v>12</v>
      </c>
      <c r="C3" s="6">
        <f>SUMIF('105-1各系指導老師所屬社群與心得統計'!B:B,B3,'105-1各系指導老師所屬社群與心得統計'!D:D)</f>
        <v>77</v>
      </c>
      <c r="D3" s="6">
        <f>SUMIF('105-1各系指導老師所屬社群與心得統計'!B:B,B3,'105-1各系指導老師所屬社群與心得統計'!E:E)</f>
        <v>358</v>
      </c>
    </row>
    <row r="4" spans="1:4" ht="15.75" customHeight="1">
      <c r="A4" s="64"/>
      <c r="B4" s="3" t="s">
        <v>16</v>
      </c>
      <c r="C4" s="6">
        <f>SUMIF('105-1各系指導老師所屬社群與心得統計'!B:B,B4,'105-1各系指導老師所屬社群與心得統計'!D:D)</f>
        <v>92</v>
      </c>
      <c r="D4" s="6">
        <f>SUMIF('105-1各系指導老師所屬社群與心得統計'!B:B,B4,'105-1各系指導老師所屬社群與心得統計'!E:E)</f>
        <v>267</v>
      </c>
    </row>
    <row r="5" spans="1:4" ht="15.75" customHeight="1">
      <c r="A5" s="64"/>
      <c r="B5" s="3" t="s">
        <v>18</v>
      </c>
      <c r="C5" s="6">
        <f>SUMIF('105-1各系指導老師所屬社群與心得統計'!B:B,B5,'105-1各系指導老師所屬社群與心得統計'!D:D)</f>
        <v>15</v>
      </c>
      <c r="D5" s="6">
        <f>SUMIF('105-1各系指導老師所屬社群與心得統計'!B:B,B5,'105-1各系指導老師所屬社群與心得統計'!E:E)</f>
        <v>52</v>
      </c>
    </row>
    <row r="6" spans="1:4" ht="15.75" customHeight="1">
      <c r="A6" s="64"/>
      <c r="B6" s="3" t="s">
        <v>23</v>
      </c>
      <c r="C6" s="6">
        <f>SUMIF('105-1各系指導老師所屬社群與心得統計'!B:B,B6,'105-1各系指導老師所屬社群與心得統計'!D:D)</f>
        <v>67</v>
      </c>
      <c r="D6" s="6">
        <f>SUMIF('105-1各系指導老師所屬社群與心得統計'!B:B,B6,'105-1各系指導老師所屬社群與心得統計'!E:E)</f>
        <v>294</v>
      </c>
    </row>
    <row r="7" spans="1:4" ht="15.75" customHeight="1">
      <c r="A7" s="64"/>
      <c r="B7" s="3" t="s">
        <v>31</v>
      </c>
      <c r="C7" s="6">
        <f>SUMIF('105-1各系指導老師所屬社群與心得統計'!B:B,B7,'105-1各系指導老師所屬社群與心得統計'!D:D)</f>
        <v>137</v>
      </c>
      <c r="D7" s="6">
        <f>SUMIF('105-1各系指導老師所屬社群與心得統計'!B:B,B7,'105-1各系指導老師所屬社群與心得統計'!E:E)</f>
        <v>529</v>
      </c>
    </row>
    <row r="8" spans="1:4" ht="15.75" customHeight="1">
      <c r="A8" s="65"/>
      <c r="B8" s="3" t="s">
        <v>38</v>
      </c>
      <c r="C8" s="6">
        <f>SUMIF('105-1各系指導老師所屬社群與心得統計'!B:B,B8,'105-1各系指導老師所屬社群與心得統計'!D:D)</f>
        <v>41</v>
      </c>
      <c r="D8" s="6">
        <f>SUMIF('105-1各系指導老師所屬社群與心得統計'!B:B,B8,'105-1各系指導老師所屬社群與心得統計'!E:E)</f>
        <v>118</v>
      </c>
    </row>
    <row r="9" spans="1:4" ht="15.75" customHeight="1">
      <c r="A9" s="13"/>
      <c r="B9" s="34" t="s">
        <v>62</v>
      </c>
      <c r="C9" s="36">
        <f t="shared" ref="C9:D9" si="0">SUM(C3:C8)</f>
        <v>429</v>
      </c>
      <c r="D9" s="36">
        <f t="shared" si="0"/>
        <v>1618</v>
      </c>
    </row>
    <row r="10" spans="1:4" ht="15.75" customHeight="1">
      <c r="A10" s="66" t="s">
        <v>70</v>
      </c>
      <c r="B10" s="3" t="s">
        <v>87</v>
      </c>
      <c r="C10" s="6">
        <f>SUMIF('105-1各系指導老師所屬社群與心得統計'!B:B,B10,'105-1各系指導老師所屬社群與心得統計'!D:D)</f>
        <v>60</v>
      </c>
      <c r="D10" s="6">
        <f>SUMIF('105-1各系指導老師所屬社群與心得統計'!B:B,B10,'105-1各系指導老師所屬社群與心得統計'!E:E)</f>
        <v>176</v>
      </c>
    </row>
    <row r="11" spans="1:4" ht="15.75" customHeight="1">
      <c r="A11" s="64"/>
      <c r="B11" s="3" t="s">
        <v>74</v>
      </c>
      <c r="C11" s="6">
        <f>SUMIF('105-1各系指導老師所屬社群與心得統計'!B:B,B11,'105-1各系指導老師所屬社群與心得統計'!D:D)</f>
        <v>155</v>
      </c>
      <c r="D11" s="6">
        <f>SUMIF('105-1各系指導老師所屬社群與心得統計'!B:B,B11,'105-1各系指導老師所屬社群與心得統計'!E:E)</f>
        <v>496</v>
      </c>
    </row>
    <row r="12" spans="1:4" ht="15.75" customHeight="1">
      <c r="A12" s="64"/>
      <c r="B12" s="3" t="s">
        <v>81</v>
      </c>
      <c r="C12" s="6">
        <f>SUMIF('105-1各系指導老師所屬社群與心得統計'!B:B,B12,'105-1各系指導老師所屬社群與心得統計'!D:D)</f>
        <v>31</v>
      </c>
      <c r="D12" s="6">
        <f>SUMIF('105-1各系指導老師所屬社群與心得統計'!B:B,B12,'105-1各系指導老師所屬社群與心得統計'!E:E)</f>
        <v>90</v>
      </c>
    </row>
    <row r="13" spans="1:4" ht="15.75" customHeight="1">
      <c r="A13" s="64"/>
      <c r="B13" s="3" t="s">
        <v>83</v>
      </c>
      <c r="C13" s="6">
        <f>SUMIF('105-1各系指導老師所屬社群與心得統計'!B:B,B13,'105-1各系指導老師所屬社群與心得統計'!D:D)</f>
        <v>1</v>
      </c>
      <c r="D13" s="6">
        <f>SUMIF('105-1各系指導老師所屬社群與心得統計'!B:B,B13,'105-1各系指導老師所屬社群與心得統計'!E:E)</f>
        <v>3</v>
      </c>
    </row>
    <row r="14" spans="1:4" ht="15.75" customHeight="1">
      <c r="A14" s="65"/>
      <c r="B14" s="3" t="s">
        <v>94</v>
      </c>
      <c r="C14" s="6">
        <f>SUMIF('105-1各系指導老師所屬社群與心得統計'!B:B,B14,'105-1各系指導老師所屬社群與心得統計'!D:D)</f>
        <v>27</v>
      </c>
      <c r="D14" s="6">
        <f>SUMIF('105-1各系指導老師所屬社群與心得統計'!B:B,B14,'105-1各系指導老師所屬社群與心得統計'!E:E)</f>
        <v>0</v>
      </c>
    </row>
    <row r="15" spans="1:4" ht="15.75" customHeight="1">
      <c r="A15" s="13"/>
      <c r="B15" s="34" t="s">
        <v>62</v>
      </c>
      <c r="C15" s="36">
        <f t="shared" ref="C15:D15" si="1">SUM(C10:C14)</f>
        <v>274</v>
      </c>
      <c r="D15" s="36">
        <f t="shared" si="1"/>
        <v>765</v>
      </c>
    </row>
    <row r="16" spans="1:4" ht="15.75" customHeight="1">
      <c r="A16" s="66" t="s">
        <v>110</v>
      </c>
      <c r="B16" s="3" t="s">
        <v>139</v>
      </c>
      <c r="C16" s="6">
        <f>SUMIF('105-1各系指導老師所屬社群與心得統計'!B:B,B16,'105-1各系指導老師所屬社群與心得統計'!D:D)</f>
        <v>17</v>
      </c>
      <c r="D16" s="6">
        <f>SUMIF('105-1各系指導老師所屬社群與心得統計'!B:B,B16,'105-1各系指導老師所屬社群與心得統計'!E:E)</f>
        <v>65</v>
      </c>
    </row>
    <row r="17" spans="1:4" ht="15.75" customHeight="1">
      <c r="A17" s="64"/>
      <c r="B17" s="3" t="s">
        <v>112</v>
      </c>
      <c r="C17" s="6">
        <f>SUMIF('105-1各系指導老師所屬社群與心得統計'!B:B,B17,'105-1各系指導老師所屬社群與心得統計'!D:D)</f>
        <v>9</v>
      </c>
      <c r="D17" s="6">
        <f>SUMIF('105-1各系指導老師所屬社群與心得統計'!B:B,B17,'105-1各系指導老師所屬社群與心得統計'!E:E)</f>
        <v>35</v>
      </c>
    </row>
    <row r="18" spans="1:4" ht="15.75" customHeight="1">
      <c r="A18" s="64"/>
      <c r="B18" s="3" t="s">
        <v>116</v>
      </c>
      <c r="C18" s="6">
        <f>SUMIF('105-1各系指導老師所屬社群與心得統計'!B:B,B18,'105-1各系指導老師所屬社群與心得統計'!D:D)</f>
        <v>76</v>
      </c>
      <c r="D18" s="6">
        <f>SUMIF('105-1各系指導老師所屬社群與心得統計'!B:B,B18,'105-1各系指導老師所屬社群與心得統計'!E:E)</f>
        <v>255</v>
      </c>
    </row>
    <row r="19" spans="1:4" ht="15.75" customHeight="1">
      <c r="A19" s="64"/>
      <c r="B19" s="3" t="s">
        <v>131</v>
      </c>
      <c r="C19" s="6">
        <f>SUMIF('105-1各系指導老師所屬社群與心得統計'!B:B,B19,'105-1各系指導老師所屬社群與心得統計'!D:D)</f>
        <v>63</v>
      </c>
      <c r="D19" s="6">
        <f>SUMIF('105-1各系指導老師所屬社群與心得統計'!B:B,B19,'105-1各系指導老師所屬社群與心得統計'!E:E)</f>
        <v>206</v>
      </c>
    </row>
    <row r="20" spans="1:4" ht="15.75" customHeight="1">
      <c r="A20" s="64"/>
      <c r="B20" s="3" t="s">
        <v>135</v>
      </c>
      <c r="C20" s="6">
        <f>SUMIF('105-1各系指導老師所屬社群與心得統計'!B:B,B20,'105-1各系指導老師所屬社群與心得統計'!D:D)</f>
        <v>25</v>
      </c>
      <c r="D20" s="6">
        <f>SUMIF('105-1各系指導老師所屬社群與心得統計'!B:B,B20,'105-1各系指導老師所屬社群與心得統計'!E:E)</f>
        <v>142</v>
      </c>
    </row>
    <row r="21" spans="1:4" ht="15.75" customHeight="1">
      <c r="A21" s="65"/>
      <c r="B21" s="3" t="s">
        <v>145</v>
      </c>
      <c r="C21" s="6">
        <f>SUMIF('105-1各系指導老師所屬社群與心得統計'!B:B,B21,'105-1各系指導老師所屬社群與心得統計'!D:D)</f>
        <v>87</v>
      </c>
      <c r="D21" s="6">
        <f>SUMIF('105-1各系指導老師所屬社群與心得統計'!B:B,B21,'105-1各系指導老師所屬社群與心得統計'!E:E)</f>
        <v>270</v>
      </c>
    </row>
    <row r="22" spans="1:4" ht="15.75" customHeight="1">
      <c r="A22" s="13"/>
      <c r="B22" s="34" t="s">
        <v>62</v>
      </c>
      <c r="C22" s="36">
        <f t="shared" ref="C22:D22" si="2">SUM(C16:C21)</f>
        <v>277</v>
      </c>
      <c r="D22" s="36">
        <f t="shared" si="2"/>
        <v>973</v>
      </c>
    </row>
    <row r="23" spans="1:4" ht="15.75" customHeight="1">
      <c r="A23" s="66" t="s">
        <v>154</v>
      </c>
      <c r="B23" s="3" t="s">
        <v>157</v>
      </c>
      <c r="C23" s="6">
        <f>SUMIF('105-1各系指導老師所屬社群與心得統計'!B:B,B23,'105-1各系指導老師所屬社群與心得統計'!D:D)</f>
        <v>13</v>
      </c>
      <c r="D23" s="6">
        <f>SUMIF('105-1各系指導老師所屬社群與心得統計'!B:B,B23,'105-1各系指導老師所屬社群與心得統計'!E:E)</f>
        <v>39</v>
      </c>
    </row>
    <row r="24" spans="1:4" ht="15.75" customHeight="1">
      <c r="A24" s="64"/>
      <c r="B24" s="3" t="s">
        <v>163</v>
      </c>
      <c r="C24" s="6">
        <f>SUMIF('105-1各系指導老師所屬社群與心得統計'!B:B,B24,'105-1各系指導老師所屬社群與心得統計'!D:D)</f>
        <v>34</v>
      </c>
      <c r="D24" s="6">
        <f>SUMIF('105-1各系指導老師所屬社群與心得統計'!B:B,B24,'105-1各系指導老師所屬社群與心得統計'!E:E)</f>
        <v>176</v>
      </c>
    </row>
    <row r="25" spans="1:4" ht="15.75" customHeight="1">
      <c r="A25" s="65"/>
      <c r="B25" s="3" t="s">
        <v>166</v>
      </c>
      <c r="C25" s="6">
        <f>SUMIF('105-1各系指導老師所屬社群與心得統計'!B:B,B25,'105-1各系指導老師所屬社群與心得統計'!D:D)</f>
        <v>0</v>
      </c>
      <c r="D25" s="6">
        <f>SUMIF('105-1各系指導老師所屬社群與心得統計'!B:B,B25,'105-1各系指導老師所屬社群與心得統計'!E:E)</f>
        <v>0</v>
      </c>
    </row>
    <row r="26" spans="1:4" ht="15.75" customHeight="1">
      <c r="A26" s="13"/>
      <c r="B26" s="34" t="s">
        <v>62</v>
      </c>
      <c r="C26" s="36">
        <f t="shared" ref="C26:D26" si="3">SUM(C23:C25)</f>
        <v>47</v>
      </c>
      <c r="D26" s="36">
        <f t="shared" si="3"/>
        <v>215</v>
      </c>
    </row>
    <row r="27" spans="1:4" ht="15.75" customHeight="1">
      <c r="A27" s="66" t="s">
        <v>172</v>
      </c>
      <c r="B27" s="3" t="s">
        <v>173</v>
      </c>
      <c r="C27" s="6">
        <f>SUMIF('105-1各系指導老師所屬社群與心得統計'!B:B,B27,'105-1各系指導老師所屬社群與心得統計'!D:D)</f>
        <v>16</v>
      </c>
      <c r="D27" s="6">
        <f>SUMIF('105-1各系指導老師所屬社群與心得統計'!B:B,B27,'105-1各系指導老師所屬社群與心得統計'!E:E)</f>
        <v>33</v>
      </c>
    </row>
    <row r="28" spans="1:4" ht="15.75" customHeight="1">
      <c r="A28" s="64"/>
      <c r="B28" s="3" t="s">
        <v>177</v>
      </c>
      <c r="C28" s="6">
        <f>SUMIF('105-1各系指導老師所屬社群與心得統計'!B:B,B28,'105-1各系指導老師所屬社群與心得統計'!D:D)</f>
        <v>35</v>
      </c>
      <c r="D28" s="6">
        <f>SUMIF('105-1各系指導老師所屬社群與心得統計'!B:B,B28,'105-1各系指導老師所屬社群與心得統計'!E:E)</f>
        <v>93</v>
      </c>
    </row>
    <row r="29" spans="1:4" ht="15.75" customHeight="1">
      <c r="A29" s="64"/>
      <c r="B29" s="3" t="s">
        <v>179</v>
      </c>
      <c r="C29" s="6">
        <f>SUMIF('105-1各系指導老師所屬社群與心得統計'!B:B,B29,'105-1各系指導老師所屬社群與心得統計'!D:D)</f>
        <v>2</v>
      </c>
      <c r="D29" s="6">
        <f>SUMIF('105-1各系指導老師所屬社群與心得統計'!B:B,B29,'105-1各系指導老師所屬社群與心得統計'!E:E)</f>
        <v>4</v>
      </c>
    </row>
    <row r="30" spans="1:4" ht="15.75" customHeight="1">
      <c r="A30" s="64"/>
      <c r="B30" s="3" t="s">
        <v>181</v>
      </c>
      <c r="C30" s="6">
        <f>SUMIF('105-1各系指導老師所屬社群與心得統計'!B:B,B30,'105-1各系指導老師所屬社群與心得統計'!D:D)</f>
        <v>62</v>
      </c>
      <c r="D30" s="6">
        <f>SUMIF('105-1各系指導老師所屬社群與心得統計'!B:B,B30,'105-1各系指導老師所屬社群與心得統計'!E:E)</f>
        <v>225</v>
      </c>
    </row>
    <row r="31" spans="1:4" ht="15.75" customHeight="1">
      <c r="A31" s="65"/>
      <c r="B31" s="3" t="s">
        <v>185</v>
      </c>
      <c r="C31" s="6">
        <f>SUMIF('105-1各系指導老師所屬社群與心得統計'!B:B,B31,'105-1各系指導老師所屬社群與心得統計'!D:D)</f>
        <v>0</v>
      </c>
      <c r="D31" s="6">
        <f>SUMIF('105-1各系指導老師所屬社群與心得統計'!B:B,B31,'105-1各系指導老師所屬社群與心得統計'!E:E)</f>
        <v>0</v>
      </c>
    </row>
    <row r="32" spans="1:4" ht="15.75" customHeight="1">
      <c r="A32" s="13"/>
      <c r="B32" s="34" t="s">
        <v>62</v>
      </c>
      <c r="C32" s="36">
        <f t="shared" ref="C32:D32" si="4">SUM(C27:C31)</f>
        <v>115</v>
      </c>
      <c r="D32" s="36">
        <f t="shared" si="4"/>
        <v>355</v>
      </c>
    </row>
    <row r="33" spans="1:4" ht="15.75" customHeight="1">
      <c r="A33" s="13" t="s">
        <v>187</v>
      </c>
      <c r="B33" s="3" t="s">
        <v>187</v>
      </c>
      <c r="C33" s="61">
        <f>SUMIF('105-1各系指導老師所屬社群與心得統計'!B:B,B33,'105-1各系指導老師所屬社群與心得統計'!D:D)</f>
        <v>78</v>
      </c>
      <c r="D33" s="61">
        <f>SUMIF('105-1各系指導老師所屬社群與心得統計'!B:B,B33,'105-1各系指導老師所屬社群與心得統計'!E:E)</f>
        <v>103</v>
      </c>
    </row>
    <row r="34" spans="1:4" ht="15.75" customHeight="1">
      <c r="A34" s="13"/>
      <c r="B34" s="34" t="s">
        <v>62</v>
      </c>
      <c r="C34" s="56">
        <f t="shared" ref="C34:D34" si="5">SUM(C33)</f>
        <v>78</v>
      </c>
      <c r="D34" s="56">
        <f t="shared" si="5"/>
        <v>103</v>
      </c>
    </row>
    <row r="35" spans="1:4" ht="15.75" customHeight="1">
      <c r="A35" s="13" t="s">
        <v>190</v>
      </c>
      <c r="B35" s="3"/>
      <c r="C35" s="6">
        <f>SUM(C2:C34)-C9-C15-C22-C26-C32-C34</f>
        <v>1220</v>
      </c>
      <c r="D35" s="6">
        <f>SUM(D3:D34)-D9-D15-D22-D26-D32-D34</f>
        <v>4029</v>
      </c>
    </row>
    <row r="36" spans="1:4" ht="15.75" customHeight="1">
      <c r="A36" s="53"/>
      <c r="B36" s="58"/>
      <c r="C36" s="59"/>
      <c r="D36" s="59"/>
    </row>
    <row r="37" spans="1:4" ht="15.75" customHeight="1">
      <c r="A37" s="58"/>
      <c r="B37" s="58"/>
    </row>
    <row r="38" spans="1:4" ht="15.75" customHeight="1">
      <c r="A38" s="58"/>
      <c r="B38" s="58"/>
    </row>
    <row r="39" spans="1:4" ht="15.75" customHeight="1">
      <c r="A39" s="58"/>
      <c r="B39" s="58"/>
    </row>
    <row r="40" spans="1:4" ht="15.75" customHeight="1">
      <c r="A40" s="58"/>
      <c r="B40" s="58"/>
    </row>
    <row r="41" spans="1:4" ht="15.75" customHeight="1">
      <c r="A41" s="58"/>
      <c r="B41" s="58"/>
    </row>
    <row r="42" spans="1:4" ht="15.75" customHeight="1">
      <c r="A42" s="58"/>
      <c r="B42" s="58"/>
    </row>
    <row r="43" spans="1:4" ht="15.75" customHeight="1">
      <c r="A43" s="58"/>
      <c r="B43" s="58"/>
    </row>
    <row r="44" spans="1:4" ht="15.75" customHeight="1">
      <c r="A44" s="58"/>
      <c r="B44" s="58"/>
    </row>
    <row r="45" spans="1:4" ht="15.75" customHeight="1">
      <c r="A45" s="58"/>
      <c r="B45" s="58"/>
    </row>
    <row r="46" spans="1:4" ht="15.75" customHeight="1">
      <c r="A46" s="58"/>
      <c r="B46" s="58"/>
    </row>
    <row r="47" spans="1:4" ht="15.75" customHeight="1">
      <c r="A47" s="58"/>
      <c r="B47" s="58"/>
    </row>
    <row r="48" spans="1:4" ht="15.75" customHeight="1">
      <c r="A48" s="58"/>
      <c r="B48" s="58"/>
    </row>
    <row r="49" spans="1:2" ht="15.75" customHeight="1">
      <c r="A49" s="58"/>
      <c r="B49" s="58"/>
    </row>
    <row r="50" spans="1:2" ht="15.75" customHeight="1">
      <c r="A50" s="58"/>
      <c r="B50" s="58"/>
    </row>
    <row r="51" spans="1:2" ht="15.75" customHeight="1">
      <c r="A51" s="58"/>
      <c r="B51" s="58"/>
    </row>
    <row r="52" spans="1:2" ht="15.75" customHeight="1">
      <c r="A52" s="58"/>
      <c r="B52" s="58"/>
    </row>
    <row r="53" spans="1:2" ht="15.75" customHeight="1">
      <c r="A53" s="58"/>
      <c r="B53" s="58"/>
    </row>
    <row r="54" spans="1:2" ht="15.75" customHeight="1">
      <c r="A54" s="58"/>
      <c r="B54" s="58"/>
    </row>
    <row r="55" spans="1:2" ht="15.75" customHeight="1">
      <c r="A55" s="58"/>
      <c r="B55" s="58"/>
    </row>
    <row r="56" spans="1:2" ht="15.75" customHeight="1">
      <c r="A56" s="58"/>
      <c r="B56" s="58"/>
    </row>
    <row r="57" spans="1:2" ht="15.75" customHeight="1">
      <c r="A57" s="58"/>
      <c r="B57" s="58"/>
    </row>
    <row r="58" spans="1:2" ht="15.75" customHeight="1">
      <c r="A58" s="58"/>
      <c r="B58" s="58"/>
    </row>
    <row r="59" spans="1:2" ht="15.75" customHeight="1">
      <c r="A59" s="58"/>
      <c r="B59" s="58"/>
    </row>
    <row r="60" spans="1:2" ht="15.75" customHeight="1">
      <c r="A60" s="58"/>
      <c r="B60" s="58"/>
    </row>
    <row r="61" spans="1:2" ht="15.75" customHeight="1">
      <c r="A61" s="58"/>
      <c r="B61" s="58"/>
    </row>
    <row r="62" spans="1:2" ht="15.75" customHeight="1">
      <c r="A62" s="58"/>
      <c r="B62" s="58"/>
    </row>
    <row r="63" spans="1:2" ht="15.75" customHeight="1">
      <c r="A63" s="58"/>
      <c r="B63" s="58"/>
    </row>
    <row r="64" spans="1:2" ht="15.75" customHeight="1">
      <c r="A64" s="58"/>
      <c r="B64" s="58"/>
    </row>
    <row r="65" spans="1:2" ht="15.75" customHeight="1">
      <c r="A65" s="58"/>
      <c r="B65" s="58"/>
    </row>
    <row r="66" spans="1:2" ht="15.75" customHeight="1">
      <c r="A66" s="58"/>
      <c r="B66" s="58"/>
    </row>
    <row r="67" spans="1:2" ht="15.75" customHeight="1">
      <c r="A67" s="58"/>
      <c r="B67" s="58"/>
    </row>
    <row r="68" spans="1:2" ht="15.75" customHeight="1">
      <c r="A68" s="58"/>
      <c r="B68" s="58"/>
    </row>
    <row r="69" spans="1:2" ht="15.75" customHeight="1">
      <c r="A69" s="58"/>
      <c r="B69" s="58"/>
    </row>
    <row r="70" spans="1:2" ht="15.75" customHeight="1">
      <c r="A70" s="58"/>
      <c r="B70" s="58"/>
    </row>
    <row r="71" spans="1:2" ht="15.75" customHeight="1">
      <c r="A71" s="58"/>
      <c r="B71" s="58"/>
    </row>
    <row r="72" spans="1:2" ht="15.75" customHeight="1">
      <c r="A72" s="58"/>
      <c r="B72" s="58"/>
    </row>
    <row r="73" spans="1:2" ht="15.75" customHeight="1">
      <c r="A73" s="58"/>
      <c r="B73" s="58"/>
    </row>
    <row r="74" spans="1:2" ht="15.75" customHeight="1">
      <c r="A74" s="58"/>
      <c r="B74" s="58"/>
    </row>
    <row r="75" spans="1:2" ht="15.75" customHeight="1">
      <c r="A75" s="58"/>
      <c r="B75" s="58"/>
    </row>
    <row r="76" spans="1:2" ht="15.75" customHeight="1">
      <c r="A76" s="58"/>
      <c r="B76" s="58"/>
    </row>
    <row r="77" spans="1:2" ht="15.75" customHeight="1">
      <c r="A77" s="58"/>
      <c r="B77" s="58"/>
    </row>
    <row r="78" spans="1:2" ht="15.75" customHeight="1">
      <c r="A78" s="58"/>
      <c r="B78" s="58"/>
    </row>
    <row r="79" spans="1:2" ht="15.75" customHeight="1">
      <c r="A79" s="58"/>
      <c r="B79" s="58"/>
    </row>
    <row r="80" spans="1:2" ht="15.75" customHeight="1">
      <c r="A80" s="58"/>
      <c r="B80" s="58"/>
    </row>
    <row r="81" spans="1:2" ht="15.75" customHeight="1">
      <c r="A81" s="58"/>
      <c r="B81" s="58"/>
    </row>
    <row r="82" spans="1:2" ht="15.75" customHeight="1">
      <c r="A82" s="58"/>
      <c r="B82" s="58"/>
    </row>
    <row r="83" spans="1:2" ht="15.75" customHeight="1">
      <c r="A83" s="58"/>
      <c r="B83" s="58"/>
    </row>
    <row r="84" spans="1:2" ht="15.75" customHeight="1">
      <c r="A84" s="58"/>
      <c r="B84" s="58"/>
    </row>
    <row r="85" spans="1:2" ht="15.75" customHeight="1">
      <c r="A85" s="58"/>
      <c r="B85" s="58"/>
    </row>
    <row r="86" spans="1:2" ht="15.75" customHeight="1">
      <c r="A86" s="58"/>
      <c r="B86" s="58"/>
    </row>
    <row r="87" spans="1:2" ht="15.75" customHeight="1">
      <c r="A87" s="58"/>
      <c r="B87" s="58"/>
    </row>
    <row r="88" spans="1:2" ht="15.75" customHeight="1">
      <c r="A88" s="58"/>
      <c r="B88" s="58"/>
    </row>
    <row r="89" spans="1:2" ht="15.75" customHeight="1">
      <c r="A89" s="58"/>
      <c r="B89" s="58"/>
    </row>
    <row r="90" spans="1:2" ht="15.75" customHeight="1">
      <c r="A90" s="58"/>
      <c r="B90" s="58"/>
    </row>
    <row r="91" spans="1:2" ht="15.75" customHeight="1">
      <c r="A91" s="58"/>
      <c r="B91" s="58"/>
    </row>
    <row r="92" spans="1:2" ht="15.75" customHeight="1">
      <c r="A92" s="58"/>
      <c r="B92" s="58"/>
    </row>
    <row r="93" spans="1:2" ht="15.75" customHeight="1">
      <c r="A93" s="58"/>
      <c r="B93" s="58"/>
    </row>
    <row r="94" spans="1:2" ht="15.75" customHeight="1">
      <c r="A94" s="58"/>
      <c r="B94" s="58"/>
    </row>
    <row r="95" spans="1:2" ht="15.75" customHeight="1">
      <c r="A95" s="58"/>
      <c r="B95" s="58"/>
    </row>
    <row r="96" spans="1:2" ht="15.75" customHeight="1">
      <c r="A96" s="58"/>
      <c r="B96" s="58"/>
    </row>
    <row r="97" spans="1:2" ht="15.75" customHeight="1">
      <c r="A97" s="58"/>
      <c r="B97" s="58"/>
    </row>
    <row r="98" spans="1:2" ht="15.75" customHeight="1">
      <c r="A98" s="58"/>
      <c r="B98" s="58"/>
    </row>
    <row r="99" spans="1:2" ht="15.75" customHeight="1">
      <c r="A99" s="58"/>
      <c r="B99" s="58"/>
    </row>
    <row r="100" spans="1:2" ht="15.75" customHeight="1">
      <c r="A100" s="58"/>
      <c r="B100" s="58"/>
    </row>
    <row r="101" spans="1:2" ht="15.75" customHeight="1">
      <c r="A101" s="58"/>
      <c r="B101" s="58"/>
    </row>
    <row r="102" spans="1:2" ht="15.75" customHeight="1">
      <c r="A102" s="58"/>
      <c r="B102" s="58"/>
    </row>
    <row r="103" spans="1:2" ht="15.75" customHeight="1">
      <c r="A103" s="58"/>
      <c r="B103" s="58"/>
    </row>
    <row r="104" spans="1:2" ht="15.75" customHeight="1">
      <c r="A104" s="58"/>
      <c r="B104" s="58"/>
    </row>
    <row r="105" spans="1:2" ht="15.75" customHeight="1">
      <c r="A105" s="58"/>
      <c r="B105" s="58"/>
    </row>
    <row r="106" spans="1:2" ht="15.75" customHeight="1">
      <c r="A106" s="58"/>
      <c r="B106" s="58"/>
    </row>
    <row r="107" spans="1:2" ht="15.75" customHeight="1">
      <c r="A107" s="58"/>
      <c r="B107" s="58"/>
    </row>
    <row r="108" spans="1:2" ht="15.75" customHeight="1">
      <c r="A108" s="58"/>
      <c r="B108" s="58"/>
    </row>
    <row r="109" spans="1:2" ht="15.75" customHeight="1">
      <c r="A109" s="58"/>
      <c r="B109" s="58"/>
    </row>
    <row r="110" spans="1:2" ht="15.75" customHeight="1">
      <c r="A110" s="58"/>
      <c r="B110" s="58"/>
    </row>
    <row r="111" spans="1:2" ht="15.75" customHeight="1">
      <c r="A111" s="58"/>
      <c r="B111" s="58"/>
    </row>
    <row r="112" spans="1:2" ht="15.75" customHeight="1">
      <c r="A112" s="58"/>
      <c r="B112" s="58"/>
    </row>
    <row r="113" spans="1:2" ht="15.75" customHeight="1">
      <c r="A113" s="58"/>
      <c r="B113" s="58"/>
    </row>
    <row r="114" spans="1:2" ht="15.75" customHeight="1">
      <c r="A114" s="58"/>
      <c r="B114" s="58"/>
    </row>
    <row r="115" spans="1:2" ht="15.75" customHeight="1">
      <c r="A115" s="58"/>
      <c r="B115" s="58"/>
    </row>
    <row r="116" spans="1:2" ht="15.75" customHeight="1">
      <c r="A116" s="58"/>
      <c r="B116" s="58"/>
    </row>
    <row r="117" spans="1:2" ht="15.75" customHeight="1">
      <c r="A117" s="58"/>
      <c r="B117" s="58"/>
    </row>
    <row r="118" spans="1:2" ht="15.75" customHeight="1">
      <c r="A118" s="58"/>
      <c r="B118" s="58"/>
    </row>
    <row r="119" spans="1:2" ht="15.75" customHeight="1">
      <c r="A119" s="58"/>
      <c r="B119" s="58"/>
    </row>
    <row r="120" spans="1:2" ht="15.75" customHeight="1">
      <c r="A120" s="58"/>
      <c r="B120" s="58"/>
    </row>
    <row r="121" spans="1:2" ht="15.75" customHeight="1">
      <c r="A121" s="58"/>
      <c r="B121" s="58"/>
    </row>
    <row r="122" spans="1:2" ht="15.75" customHeight="1">
      <c r="A122" s="58"/>
      <c r="B122" s="58"/>
    </row>
    <row r="123" spans="1:2" ht="15.75" customHeight="1">
      <c r="A123" s="58"/>
      <c r="B123" s="58"/>
    </row>
    <row r="124" spans="1:2" ht="15.75" customHeight="1">
      <c r="A124" s="58"/>
      <c r="B124" s="58"/>
    </row>
    <row r="125" spans="1:2" ht="15.75" customHeight="1">
      <c r="A125" s="58"/>
      <c r="B125" s="58"/>
    </row>
    <row r="126" spans="1:2" ht="15.75" customHeight="1">
      <c r="A126" s="58"/>
      <c r="B126" s="58"/>
    </row>
    <row r="127" spans="1:2" ht="15.75" customHeight="1">
      <c r="A127" s="58"/>
      <c r="B127" s="58"/>
    </row>
    <row r="128" spans="1:2" ht="15.75" customHeight="1">
      <c r="A128" s="58"/>
      <c r="B128" s="58"/>
    </row>
    <row r="129" spans="1:2" ht="15.75" customHeight="1">
      <c r="A129" s="58"/>
      <c r="B129" s="58"/>
    </row>
    <row r="130" spans="1:2" ht="15.75" customHeight="1">
      <c r="A130" s="58"/>
      <c r="B130" s="58"/>
    </row>
    <row r="131" spans="1:2" ht="15.75" customHeight="1">
      <c r="A131" s="58"/>
      <c r="B131" s="58"/>
    </row>
    <row r="132" spans="1:2" ht="15.75" customHeight="1">
      <c r="A132" s="58"/>
      <c r="B132" s="58"/>
    </row>
    <row r="133" spans="1:2" ht="15.75" customHeight="1">
      <c r="A133" s="58"/>
      <c r="B133" s="58"/>
    </row>
    <row r="134" spans="1:2" ht="15.75" customHeight="1">
      <c r="A134" s="58"/>
      <c r="B134" s="58"/>
    </row>
    <row r="135" spans="1:2" ht="15.75" customHeight="1">
      <c r="A135" s="58"/>
      <c r="B135" s="58"/>
    </row>
    <row r="136" spans="1:2" ht="15.75" customHeight="1">
      <c r="A136" s="58"/>
      <c r="B136" s="58"/>
    </row>
    <row r="137" spans="1:2" ht="15.75" customHeight="1">
      <c r="A137" s="58"/>
      <c r="B137" s="58"/>
    </row>
    <row r="138" spans="1:2" ht="15.75" customHeight="1">
      <c r="A138" s="58"/>
      <c r="B138" s="58"/>
    </row>
    <row r="139" spans="1:2" ht="15.75" customHeight="1">
      <c r="A139" s="58"/>
      <c r="B139" s="58"/>
    </row>
    <row r="140" spans="1:2" ht="15.75" customHeight="1">
      <c r="A140" s="58"/>
      <c r="B140" s="58"/>
    </row>
    <row r="141" spans="1:2" ht="15.75" customHeight="1">
      <c r="A141" s="58"/>
      <c r="B141" s="58"/>
    </row>
    <row r="142" spans="1:2" ht="15.75" customHeight="1">
      <c r="A142" s="58"/>
      <c r="B142" s="58"/>
    </row>
    <row r="143" spans="1:2" ht="15.75" customHeight="1">
      <c r="A143" s="58"/>
      <c r="B143" s="58"/>
    </row>
    <row r="144" spans="1:2" ht="15.75" customHeight="1">
      <c r="A144" s="58"/>
      <c r="B144" s="58"/>
    </row>
    <row r="145" spans="1:2" ht="15.75" customHeight="1">
      <c r="A145" s="58"/>
      <c r="B145" s="58"/>
    </row>
    <row r="146" spans="1:2" ht="15.75" customHeight="1">
      <c r="A146" s="58"/>
      <c r="B146" s="58"/>
    </row>
    <row r="147" spans="1:2" ht="15.75" customHeight="1">
      <c r="A147" s="58"/>
      <c r="B147" s="58"/>
    </row>
    <row r="148" spans="1:2" ht="15.75" customHeight="1">
      <c r="A148" s="58"/>
      <c r="B148" s="58"/>
    </row>
    <row r="149" spans="1:2" ht="15.75" customHeight="1">
      <c r="A149" s="58"/>
      <c r="B149" s="58"/>
    </row>
    <row r="150" spans="1:2" ht="15.75" customHeight="1">
      <c r="A150" s="58"/>
      <c r="B150" s="58"/>
    </row>
    <row r="151" spans="1:2" ht="15.75" customHeight="1">
      <c r="A151" s="58"/>
      <c r="B151" s="58"/>
    </row>
    <row r="152" spans="1:2" ht="15.75" customHeight="1">
      <c r="A152" s="58"/>
      <c r="B152" s="58"/>
    </row>
    <row r="153" spans="1:2" ht="15.75" customHeight="1">
      <c r="A153" s="58"/>
      <c r="B153" s="58"/>
    </row>
    <row r="154" spans="1:2" ht="15.75" customHeight="1">
      <c r="A154" s="58"/>
      <c r="B154" s="58"/>
    </row>
    <row r="155" spans="1:2" ht="15.75" customHeight="1">
      <c r="A155" s="58"/>
      <c r="B155" s="58"/>
    </row>
    <row r="156" spans="1:2" ht="15.75" customHeight="1">
      <c r="A156" s="58"/>
      <c r="B156" s="58"/>
    </row>
    <row r="157" spans="1:2" ht="15.75" customHeight="1">
      <c r="A157" s="58"/>
      <c r="B157" s="58"/>
    </row>
    <row r="158" spans="1:2" ht="15.75" customHeight="1">
      <c r="A158" s="58"/>
      <c r="B158" s="58"/>
    </row>
    <row r="159" spans="1:2" ht="15.75" customHeight="1">
      <c r="A159" s="58"/>
      <c r="B159" s="58"/>
    </row>
    <row r="160" spans="1:2" ht="15.75" customHeight="1">
      <c r="A160" s="58"/>
      <c r="B160" s="58"/>
    </row>
    <row r="161" spans="1:2" ht="15.75" customHeight="1">
      <c r="A161" s="58"/>
      <c r="B161" s="58"/>
    </row>
    <row r="162" spans="1:2" ht="15.75" customHeight="1">
      <c r="A162" s="58"/>
      <c r="B162" s="58"/>
    </row>
    <row r="163" spans="1:2" ht="15.75" customHeight="1">
      <c r="A163" s="58"/>
      <c r="B163" s="58"/>
    </row>
    <row r="164" spans="1:2" ht="15.75" customHeight="1">
      <c r="A164" s="58"/>
      <c r="B164" s="58"/>
    </row>
    <row r="165" spans="1:2" ht="15.75" customHeight="1">
      <c r="A165" s="58"/>
      <c r="B165" s="58"/>
    </row>
    <row r="166" spans="1:2" ht="15.75" customHeight="1">
      <c r="A166" s="58"/>
      <c r="B166" s="58"/>
    </row>
    <row r="167" spans="1:2" ht="15.75" customHeight="1">
      <c r="A167" s="58"/>
      <c r="B167" s="58"/>
    </row>
    <row r="168" spans="1:2" ht="15.75" customHeight="1">
      <c r="A168" s="58"/>
      <c r="B168" s="58"/>
    </row>
    <row r="169" spans="1:2" ht="15.75" customHeight="1">
      <c r="A169" s="58"/>
      <c r="B169" s="58"/>
    </row>
    <row r="170" spans="1:2" ht="15.75" customHeight="1">
      <c r="A170" s="58"/>
      <c r="B170" s="58"/>
    </row>
    <row r="171" spans="1:2" ht="15.75" customHeight="1">
      <c r="A171" s="58"/>
      <c r="B171" s="58"/>
    </row>
    <row r="172" spans="1:2" ht="15.75" customHeight="1">
      <c r="A172" s="58"/>
      <c r="B172" s="58"/>
    </row>
    <row r="173" spans="1:2" ht="15.75" customHeight="1">
      <c r="A173" s="58"/>
      <c r="B173" s="58"/>
    </row>
    <row r="174" spans="1:2" ht="15.75" customHeight="1">
      <c r="A174" s="58"/>
      <c r="B174" s="58"/>
    </row>
    <row r="175" spans="1:2" ht="15.75" customHeight="1">
      <c r="A175" s="58"/>
      <c r="B175" s="58"/>
    </row>
    <row r="176" spans="1:2" ht="15.75" customHeight="1">
      <c r="A176" s="58"/>
      <c r="B176" s="58"/>
    </row>
    <row r="177" spans="1:2" ht="15.75" customHeight="1">
      <c r="A177" s="58"/>
      <c r="B177" s="58"/>
    </row>
    <row r="178" spans="1:2" ht="15.75" customHeight="1">
      <c r="A178" s="58"/>
      <c r="B178" s="58"/>
    </row>
    <row r="179" spans="1:2" ht="15.75" customHeight="1">
      <c r="A179" s="58"/>
      <c r="B179" s="58"/>
    </row>
    <row r="180" spans="1:2" ht="15.75" customHeight="1">
      <c r="A180" s="58"/>
      <c r="B180" s="58"/>
    </row>
    <row r="181" spans="1:2" ht="15.75" customHeight="1">
      <c r="A181" s="58"/>
      <c r="B181" s="58"/>
    </row>
    <row r="182" spans="1:2" ht="15.75" customHeight="1">
      <c r="A182" s="58"/>
      <c r="B182" s="58"/>
    </row>
    <row r="183" spans="1:2" ht="15.75" customHeight="1">
      <c r="A183" s="58"/>
      <c r="B183" s="58"/>
    </row>
    <row r="184" spans="1:2" ht="15.75" customHeight="1">
      <c r="A184" s="58"/>
      <c r="B184" s="58"/>
    </row>
    <row r="185" spans="1:2" ht="15.75" customHeight="1">
      <c r="A185" s="58"/>
      <c r="B185" s="58"/>
    </row>
    <row r="186" spans="1:2" ht="15.75" customHeight="1">
      <c r="A186" s="58"/>
      <c r="B186" s="58"/>
    </row>
    <row r="187" spans="1:2" ht="15.75" customHeight="1">
      <c r="A187" s="58"/>
      <c r="B187" s="58"/>
    </row>
    <row r="188" spans="1:2" ht="15.75" customHeight="1">
      <c r="A188" s="58"/>
      <c r="B188" s="58"/>
    </row>
    <row r="189" spans="1:2" ht="15.75" customHeight="1">
      <c r="A189" s="58"/>
      <c r="B189" s="58"/>
    </row>
    <row r="190" spans="1:2" ht="15.75" customHeight="1">
      <c r="A190" s="58"/>
      <c r="B190" s="58"/>
    </row>
    <row r="191" spans="1:2" ht="15.75" customHeight="1">
      <c r="A191" s="58"/>
      <c r="B191" s="58"/>
    </row>
    <row r="192" spans="1:2" ht="15.75" customHeight="1">
      <c r="A192" s="58"/>
      <c r="B192" s="58"/>
    </row>
    <row r="193" spans="1:2" ht="15.75" customHeight="1">
      <c r="A193" s="58"/>
      <c r="B193" s="58"/>
    </row>
    <row r="194" spans="1:2" ht="15.75" customHeight="1">
      <c r="A194" s="58"/>
      <c r="B194" s="58"/>
    </row>
    <row r="195" spans="1:2" ht="15.75" customHeight="1">
      <c r="A195" s="58"/>
      <c r="B195" s="58"/>
    </row>
    <row r="196" spans="1:2" ht="15.75" customHeight="1">
      <c r="A196" s="58"/>
      <c r="B196" s="58"/>
    </row>
    <row r="197" spans="1:2" ht="15.75" customHeight="1">
      <c r="A197" s="58"/>
      <c r="B197" s="58"/>
    </row>
    <row r="198" spans="1:2" ht="15.75" customHeight="1">
      <c r="A198" s="58"/>
      <c r="B198" s="58"/>
    </row>
    <row r="199" spans="1:2" ht="15.75" customHeight="1">
      <c r="A199" s="58"/>
      <c r="B199" s="58"/>
    </row>
    <row r="200" spans="1:2" ht="15.75" customHeight="1">
      <c r="A200" s="58"/>
      <c r="B200" s="58"/>
    </row>
    <row r="201" spans="1:2" ht="15.75" customHeight="1">
      <c r="A201" s="58"/>
      <c r="B201" s="58"/>
    </row>
    <row r="202" spans="1:2" ht="15.75" customHeight="1">
      <c r="A202" s="58"/>
      <c r="B202" s="58"/>
    </row>
    <row r="203" spans="1:2" ht="15.75" customHeight="1">
      <c r="A203" s="58"/>
      <c r="B203" s="58"/>
    </row>
    <row r="204" spans="1:2" ht="15.75" customHeight="1">
      <c r="A204" s="58"/>
      <c r="B204" s="58"/>
    </row>
    <row r="205" spans="1:2" ht="15.75" customHeight="1">
      <c r="A205" s="58"/>
      <c r="B205" s="58"/>
    </row>
    <row r="206" spans="1:2" ht="15.75" customHeight="1">
      <c r="A206" s="58"/>
      <c r="B206" s="58"/>
    </row>
    <row r="207" spans="1:2" ht="15.75" customHeight="1">
      <c r="A207" s="58"/>
      <c r="B207" s="58"/>
    </row>
    <row r="208" spans="1:2" ht="15.75" customHeight="1">
      <c r="A208" s="58"/>
      <c r="B208" s="58"/>
    </row>
    <row r="209" spans="1:2" ht="15.75" customHeight="1">
      <c r="A209" s="58"/>
      <c r="B209" s="58"/>
    </row>
    <row r="210" spans="1:2" ht="15.75" customHeight="1">
      <c r="A210" s="58"/>
      <c r="B210" s="58"/>
    </row>
    <row r="211" spans="1:2" ht="15.75" customHeight="1">
      <c r="A211" s="58"/>
      <c r="B211" s="58"/>
    </row>
    <row r="212" spans="1:2" ht="15.75" customHeight="1">
      <c r="A212" s="58"/>
      <c r="B212" s="58"/>
    </row>
    <row r="213" spans="1:2" ht="15.75" customHeight="1">
      <c r="A213" s="58"/>
      <c r="B213" s="58"/>
    </row>
    <row r="214" spans="1:2" ht="15.75" customHeight="1">
      <c r="A214" s="58"/>
      <c r="B214" s="58"/>
    </row>
    <row r="215" spans="1:2" ht="15.75" customHeight="1">
      <c r="A215" s="58"/>
      <c r="B215" s="58"/>
    </row>
    <row r="216" spans="1:2" ht="15.75" customHeight="1">
      <c r="A216" s="58"/>
      <c r="B216" s="58"/>
    </row>
    <row r="217" spans="1:2" ht="15.75" customHeight="1">
      <c r="A217" s="58"/>
      <c r="B217" s="58"/>
    </row>
    <row r="218" spans="1:2" ht="15.75" customHeight="1">
      <c r="A218" s="58"/>
      <c r="B218" s="58"/>
    </row>
    <row r="219" spans="1:2" ht="15.75" customHeight="1">
      <c r="A219" s="58"/>
      <c r="B219" s="58"/>
    </row>
    <row r="220" spans="1:2" ht="15.75" customHeight="1">
      <c r="A220" s="58"/>
      <c r="B220" s="58"/>
    </row>
    <row r="221" spans="1:2" ht="15.75" customHeight="1">
      <c r="A221" s="58"/>
      <c r="B221" s="58"/>
    </row>
    <row r="222" spans="1:2" ht="15.75" customHeight="1">
      <c r="A222" s="58"/>
      <c r="B222" s="58"/>
    </row>
    <row r="223" spans="1:2" ht="15.75" customHeight="1">
      <c r="A223" s="58"/>
      <c r="B223" s="58"/>
    </row>
    <row r="224" spans="1:2" ht="15.75" customHeight="1">
      <c r="A224" s="58"/>
      <c r="B224" s="58"/>
    </row>
    <row r="225" spans="1:2" ht="15.75" customHeight="1">
      <c r="A225" s="58"/>
      <c r="B225" s="58"/>
    </row>
    <row r="226" spans="1:2" ht="15.75" customHeight="1">
      <c r="A226" s="58"/>
      <c r="B226" s="58"/>
    </row>
    <row r="227" spans="1:2" ht="15.75" customHeight="1">
      <c r="A227" s="58"/>
      <c r="B227" s="58"/>
    </row>
    <row r="228" spans="1:2" ht="15.75" customHeight="1">
      <c r="A228" s="58"/>
      <c r="B228" s="58"/>
    </row>
    <row r="229" spans="1:2" ht="15.75" customHeight="1">
      <c r="A229" s="58"/>
      <c r="B229" s="58"/>
    </row>
    <row r="230" spans="1:2" ht="15.75" customHeight="1">
      <c r="A230" s="58"/>
      <c r="B230" s="58"/>
    </row>
    <row r="231" spans="1:2" ht="15.75" customHeight="1">
      <c r="A231" s="58"/>
      <c r="B231" s="58"/>
    </row>
    <row r="232" spans="1:2" ht="15.75" customHeight="1">
      <c r="A232" s="58"/>
      <c r="B232" s="58"/>
    </row>
    <row r="233" spans="1:2" ht="15.75" customHeight="1">
      <c r="A233" s="58"/>
      <c r="B233" s="58"/>
    </row>
    <row r="234" spans="1:2" ht="15.75" customHeight="1">
      <c r="A234" s="58"/>
      <c r="B234" s="58"/>
    </row>
    <row r="235" spans="1:2" ht="15.75" customHeight="1">
      <c r="A235" s="58"/>
      <c r="B235" s="58"/>
    </row>
    <row r="236" spans="1:2" ht="15.75" customHeight="1">
      <c r="A236" s="58"/>
      <c r="B236" s="58"/>
    </row>
    <row r="237" spans="1:2" ht="15.75" customHeight="1">
      <c r="A237" s="58"/>
      <c r="B237" s="58"/>
    </row>
    <row r="238" spans="1:2" ht="15.75" customHeight="1">
      <c r="A238" s="58"/>
      <c r="B238" s="58"/>
    </row>
    <row r="239" spans="1:2" ht="15.75" customHeight="1">
      <c r="A239" s="58"/>
      <c r="B239" s="58"/>
    </row>
    <row r="240" spans="1:2" ht="15.75" customHeight="1">
      <c r="A240" s="58"/>
      <c r="B240" s="58"/>
    </row>
    <row r="241" spans="1:2" ht="15.75" customHeight="1">
      <c r="A241" s="58"/>
      <c r="B241" s="58"/>
    </row>
    <row r="242" spans="1:2" ht="15.75" customHeight="1">
      <c r="A242" s="58"/>
      <c r="B242" s="58"/>
    </row>
    <row r="243" spans="1:2" ht="15.75" customHeight="1">
      <c r="A243" s="58"/>
      <c r="B243" s="58"/>
    </row>
    <row r="244" spans="1:2" ht="15.75" customHeight="1">
      <c r="A244" s="58"/>
      <c r="B244" s="58"/>
    </row>
    <row r="245" spans="1:2" ht="15.75" customHeight="1">
      <c r="A245" s="58"/>
      <c r="B245" s="58"/>
    </row>
    <row r="246" spans="1:2" ht="15.75" customHeight="1">
      <c r="A246" s="58"/>
      <c r="B246" s="58"/>
    </row>
    <row r="247" spans="1:2" ht="15.75" customHeight="1">
      <c r="A247" s="58"/>
      <c r="B247" s="58"/>
    </row>
    <row r="248" spans="1:2" ht="15.75" customHeight="1">
      <c r="A248" s="58"/>
      <c r="B248" s="58"/>
    </row>
    <row r="249" spans="1:2" ht="15.75" customHeight="1">
      <c r="A249" s="58"/>
      <c r="B249" s="58"/>
    </row>
    <row r="250" spans="1:2" ht="15.75" customHeight="1">
      <c r="A250" s="58"/>
      <c r="B250" s="58"/>
    </row>
    <row r="251" spans="1:2" ht="15.75" customHeight="1">
      <c r="A251" s="58"/>
      <c r="B251" s="58"/>
    </row>
    <row r="252" spans="1:2" ht="15.75" customHeight="1">
      <c r="A252" s="58"/>
      <c r="B252" s="58"/>
    </row>
    <row r="253" spans="1:2" ht="15.75" customHeight="1">
      <c r="A253" s="58"/>
      <c r="B253" s="58"/>
    </row>
    <row r="254" spans="1:2" ht="15.75" customHeight="1">
      <c r="A254" s="58"/>
      <c r="B254" s="58"/>
    </row>
    <row r="255" spans="1:2" ht="15.75" customHeight="1">
      <c r="A255" s="58"/>
      <c r="B255" s="58"/>
    </row>
    <row r="256" spans="1:2" ht="15.75" customHeight="1">
      <c r="A256" s="58"/>
      <c r="B256" s="58"/>
    </row>
    <row r="257" spans="1:2" ht="15.75" customHeight="1">
      <c r="A257" s="58"/>
      <c r="B257" s="58"/>
    </row>
    <row r="258" spans="1:2" ht="15.75" customHeight="1">
      <c r="A258" s="58"/>
      <c r="B258" s="58"/>
    </row>
    <row r="259" spans="1:2" ht="15.75" customHeight="1">
      <c r="A259" s="58"/>
      <c r="B259" s="58"/>
    </row>
    <row r="260" spans="1:2" ht="15.75" customHeight="1">
      <c r="A260" s="58"/>
      <c r="B260" s="58"/>
    </row>
    <row r="261" spans="1:2" ht="15.75" customHeight="1">
      <c r="A261" s="58"/>
      <c r="B261" s="58"/>
    </row>
    <row r="262" spans="1:2" ht="15.75" customHeight="1">
      <c r="A262" s="58"/>
      <c r="B262" s="58"/>
    </row>
    <row r="263" spans="1:2" ht="15.75" customHeight="1">
      <c r="A263" s="58"/>
      <c r="B263" s="58"/>
    </row>
    <row r="264" spans="1:2" ht="15.75" customHeight="1">
      <c r="A264" s="58"/>
      <c r="B264" s="58"/>
    </row>
    <row r="265" spans="1:2" ht="15.75" customHeight="1">
      <c r="A265" s="58"/>
      <c r="B265" s="58"/>
    </row>
    <row r="266" spans="1:2" ht="15.75" customHeight="1">
      <c r="A266" s="58"/>
      <c r="B266" s="58"/>
    </row>
    <row r="267" spans="1:2" ht="15.75" customHeight="1">
      <c r="A267" s="58"/>
      <c r="B267" s="58"/>
    </row>
    <row r="268" spans="1:2" ht="15.75" customHeight="1">
      <c r="A268" s="58"/>
      <c r="B268" s="58"/>
    </row>
    <row r="269" spans="1:2" ht="15.75" customHeight="1">
      <c r="A269" s="58"/>
      <c r="B269" s="58"/>
    </row>
    <row r="270" spans="1:2" ht="15.75" customHeight="1">
      <c r="A270" s="58"/>
      <c r="B270" s="58"/>
    </row>
    <row r="271" spans="1:2" ht="15.75" customHeight="1">
      <c r="A271" s="58"/>
      <c r="B271" s="58"/>
    </row>
    <row r="272" spans="1:2" ht="15.75" customHeight="1">
      <c r="A272" s="58"/>
      <c r="B272" s="58"/>
    </row>
    <row r="273" spans="1:2" ht="15.75" customHeight="1">
      <c r="A273" s="58"/>
      <c r="B273" s="58"/>
    </row>
    <row r="274" spans="1:2" ht="15.75" customHeight="1">
      <c r="A274" s="58"/>
      <c r="B274" s="58"/>
    </row>
    <row r="275" spans="1:2" ht="15.75" customHeight="1">
      <c r="A275" s="58"/>
      <c r="B275" s="58"/>
    </row>
    <row r="276" spans="1:2" ht="15.75" customHeight="1">
      <c r="A276" s="58"/>
      <c r="B276" s="58"/>
    </row>
    <row r="277" spans="1:2" ht="15.75" customHeight="1">
      <c r="A277" s="58"/>
      <c r="B277" s="58"/>
    </row>
    <row r="278" spans="1:2" ht="15.75" customHeight="1">
      <c r="A278" s="58"/>
      <c r="B278" s="58"/>
    </row>
    <row r="279" spans="1:2" ht="15.75" customHeight="1">
      <c r="A279" s="58"/>
      <c r="B279" s="58"/>
    </row>
    <row r="280" spans="1:2" ht="15.75" customHeight="1">
      <c r="A280" s="58"/>
      <c r="B280" s="58"/>
    </row>
    <row r="281" spans="1:2" ht="15.75" customHeight="1">
      <c r="A281" s="58"/>
      <c r="B281" s="58"/>
    </row>
    <row r="282" spans="1:2" ht="15.75" customHeight="1">
      <c r="A282" s="58"/>
      <c r="B282" s="58"/>
    </row>
    <row r="283" spans="1:2" ht="15.75" customHeight="1">
      <c r="A283" s="58"/>
      <c r="B283" s="58"/>
    </row>
    <row r="284" spans="1:2" ht="15.75" customHeight="1">
      <c r="A284" s="58"/>
      <c r="B284" s="58"/>
    </row>
    <row r="285" spans="1:2" ht="15.75" customHeight="1">
      <c r="A285" s="58"/>
      <c r="B285" s="58"/>
    </row>
    <row r="286" spans="1:2" ht="15.75" customHeight="1">
      <c r="A286" s="58"/>
      <c r="B286" s="58"/>
    </row>
    <row r="287" spans="1:2" ht="15.75" customHeight="1">
      <c r="A287" s="58"/>
      <c r="B287" s="58"/>
    </row>
    <row r="288" spans="1:2" ht="15.75" customHeight="1">
      <c r="A288" s="58"/>
      <c r="B288" s="58"/>
    </row>
    <row r="289" spans="1:2" ht="15.75" customHeight="1">
      <c r="A289" s="58"/>
      <c r="B289" s="58"/>
    </row>
    <row r="290" spans="1:2" ht="15.75" customHeight="1">
      <c r="A290" s="58"/>
      <c r="B290" s="58"/>
    </row>
    <row r="291" spans="1:2" ht="15.75" customHeight="1">
      <c r="A291" s="58"/>
      <c r="B291" s="58"/>
    </row>
    <row r="292" spans="1:2" ht="15.75" customHeight="1">
      <c r="A292" s="58"/>
      <c r="B292" s="58"/>
    </row>
    <row r="293" spans="1:2" ht="15.75" customHeight="1">
      <c r="A293" s="58"/>
      <c r="B293" s="58"/>
    </row>
    <row r="294" spans="1:2" ht="15.75" customHeight="1">
      <c r="A294" s="58"/>
      <c r="B294" s="58"/>
    </row>
    <row r="295" spans="1:2" ht="15.75" customHeight="1">
      <c r="A295" s="58"/>
      <c r="B295" s="58"/>
    </row>
    <row r="296" spans="1:2" ht="15.75" customHeight="1">
      <c r="A296" s="58"/>
      <c r="B296" s="58"/>
    </row>
    <row r="297" spans="1:2" ht="15.75" customHeight="1">
      <c r="A297" s="58"/>
      <c r="B297" s="58"/>
    </row>
    <row r="298" spans="1:2" ht="15.75" customHeight="1">
      <c r="A298" s="58"/>
      <c r="B298" s="58"/>
    </row>
    <row r="299" spans="1:2" ht="15.75" customHeight="1">
      <c r="A299" s="58"/>
      <c r="B299" s="58"/>
    </row>
    <row r="300" spans="1:2" ht="15.75" customHeight="1">
      <c r="A300" s="58"/>
      <c r="B300" s="58"/>
    </row>
    <row r="301" spans="1:2" ht="15.75" customHeight="1">
      <c r="A301" s="58"/>
      <c r="B301" s="58"/>
    </row>
    <row r="302" spans="1:2" ht="15.75" customHeight="1">
      <c r="A302" s="58"/>
      <c r="B302" s="58"/>
    </row>
    <row r="303" spans="1:2" ht="15.75" customHeight="1">
      <c r="A303" s="58"/>
      <c r="B303" s="58"/>
    </row>
    <row r="304" spans="1:2" ht="15.75" customHeight="1">
      <c r="A304" s="58"/>
      <c r="B304" s="58"/>
    </row>
    <row r="305" spans="1:2" ht="15.75" customHeight="1">
      <c r="A305" s="58"/>
      <c r="B305" s="58"/>
    </row>
    <row r="306" spans="1:2" ht="15.75" customHeight="1">
      <c r="A306" s="58"/>
      <c r="B306" s="58"/>
    </row>
    <row r="307" spans="1:2" ht="15.75" customHeight="1">
      <c r="A307" s="58"/>
      <c r="B307" s="58"/>
    </row>
    <row r="308" spans="1:2" ht="15.75" customHeight="1">
      <c r="A308" s="58"/>
      <c r="B308" s="58"/>
    </row>
    <row r="309" spans="1:2" ht="15.75" customHeight="1">
      <c r="A309" s="58"/>
      <c r="B309" s="58"/>
    </row>
    <row r="310" spans="1:2" ht="15.75" customHeight="1">
      <c r="A310" s="58"/>
      <c r="B310" s="58"/>
    </row>
    <row r="311" spans="1:2" ht="15.75" customHeight="1">
      <c r="A311" s="58"/>
      <c r="B311" s="58"/>
    </row>
    <row r="312" spans="1:2" ht="15.75" customHeight="1">
      <c r="A312" s="58"/>
      <c r="B312" s="58"/>
    </row>
    <row r="313" spans="1:2" ht="15.75" customHeight="1">
      <c r="A313" s="58"/>
      <c r="B313" s="58"/>
    </row>
    <row r="314" spans="1:2" ht="15.75" customHeight="1">
      <c r="A314" s="58"/>
      <c r="B314" s="58"/>
    </row>
    <row r="315" spans="1:2" ht="15.75" customHeight="1">
      <c r="A315" s="58"/>
      <c r="B315" s="58"/>
    </row>
    <row r="316" spans="1:2" ht="15.75" customHeight="1">
      <c r="A316" s="58"/>
      <c r="B316" s="58"/>
    </row>
    <row r="317" spans="1:2" ht="15.75" customHeight="1">
      <c r="A317" s="58"/>
      <c r="B317" s="58"/>
    </row>
    <row r="318" spans="1:2" ht="15.75" customHeight="1">
      <c r="A318" s="58"/>
      <c r="B318" s="58"/>
    </row>
    <row r="319" spans="1:2" ht="15.75" customHeight="1">
      <c r="A319" s="58"/>
      <c r="B319" s="58"/>
    </row>
    <row r="320" spans="1:2" ht="15.75" customHeight="1">
      <c r="A320" s="58"/>
      <c r="B320" s="58"/>
    </row>
    <row r="321" spans="1:2" ht="15.75" customHeight="1">
      <c r="A321" s="58"/>
      <c r="B321" s="58"/>
    </row>
    <row r="322" spans="1:2" ht="15.75" customHeight="1">
      <c r="A322" s="58"/>
      <c r="B322" s="58"/>
    </row>
    <row r="323" spans="1:2" ht="15.75" customHeight="1">
      <c r="A323" s="58"/>
      <c r="B323" s="58"/>
    </row>
    <row r="324" spans="1:2" ht="15.75" customHeight="1">
      <c r="A324" s="58"/>
      <c r="B324" s="58"/>
    </row>
    <row r="325" spans="1:2" ht="15.75" customHeight="1">
      <c r="A325" s="58"/>
      <c r="B325" s="58"/>
    </row>
    <row r="326" spans="1:2" ht="15.75" customHeight="1">
      <c r="A326" s="58"/>
      <c r="B326" s="58"/>
    </row>
    <row r="327" spans="1:2" ht="15.75" customHeight="1">
      <c r="A327" s="58"/>
      <c r="B327" s="58"/>
    </row>
    <row r="328" spans="1:2" ht="15.75" customHeight="1">
      <c r="A328" s="58"/>
      <c r="B328" s="58"/>
    </row>
    <row r="329" spans="1:2" ht="15.75" customHeight="1">
      <c r="A329" s="58"/>
      <c r="B329" s="58"/>
    </row>
    <row r="330" spans="1:2" ht="15.75" customHeight="1">
      <c r="A330" s="58"/>
      <c r="B330" s="58"/>
    </row>
    <row r="331" spans="1:2" ht="15.75" customHeight="1">
      <c r="A331" s="58"/>
      <c r="B331" s="58"/>
    </row>
    <row r="332" spans="1:2" ht="15.75" customHeight="1">
      <c r="A332" s="58"/>
      <c r="B332" s="58"/>
    </row>
    <row r="333" spans="1:2" ht="15.75" customHeight="1">
      <c r="A333" s="58"/>
      <c r="B333" s="58"/>
    </row>
    <row r="334" spans="1:2" ht="15.75" customHeight="1">
      <c r="A334" s="58"/>
      <c r="B334" s="58"/>
    </row>
    <row r="335" spans="1:2" ht="15.75" customHeight="1">
      <c r="A335" s="58"/>
      <c r="B335" s="58"/>
    </row>
    <row r="336" spans="1:2" ht="15.75" customHeight="1">
      <c r="A336" s="58"/>
      <c r="B336" s="58"/>
    </row>
    <row r="337" spans="1:2" ht="15.75" customHeight="1">
      <c r="A337" s="58"/>
      <c r="B337" s="58"/>
    </row>
    <row r="338" spans="1:2" ht="15.75" customHeight="1">
      <c r="A338" s="58"/>
      <c r="B338" s="58"/>
    </row>
    <row r="339" spans="1:2" ht="15.75" customHeight="1">
      <c r="A339" s="58"/>
      <c r="B339" s="58"/>
    </row>
    <row r="340" spans="1:2" ht="15.75" customHeight="1">
      <c r="A340" s="58"/>
      <c r="B340" s="58"/>
    </row>
    <row r="341" spans="1:2" ht="15.75" customHeight="1">
      <c r="A341" s="58"/>
      <c r="B341" s="58"/>
    </row>
    <row r="342" spans="1:2" ht="15.75" customHeight="1">
      <c r="A342" s="58"/>
      <c r="B342" s="58"/>
    </row>
    <row r="343" spans="1:2" ht="15.75" customHeight="1">
      <c r="A343" s="58"/>
      <c r="B343" s="58"/>
    </row>
    <row r="344" spans="1:2" ht="15.75" customHeight="1">
      <c r="A344" s="58"/>
      <c r="B344" s="58"/>
    </row>
    <row r="345" spans="1:2" ht="15.75" customHeight="1">
      <c r="A345" s="58"/>
      <c r="B345" s="58"/>
    </row>
    <row r="346" spans="1:2" ht="15.75" customHeight="1">
      <c r="A346" s="58"/>
      <c r="B346" s="58"/>
    </row>
    <row r="347" spans="1:2" ht="15.75" customHeight="1">
      <c r="A347" s="58"/>
      <c r="B347" s="58"/>
    </row>
    <row r="348" spans="1:2" ht="15.75" customHeight="1">
      <c r="A348" s="58"/>
      <c r="B348" s="58"/>
    </row>
    <row r="349" spans="1:2" ht="15.75" customHeight="1">
      <c r="A349" s="58"/>
      <c r="B349" s="58"/>
    </row>
    <row r="350" spans="1:2" ht="15.75" customHeight="1">
      <c r="A350" s="58"/>
      <c r="B350" s="58"/>
    </row>
    <row r="351" spans="1:2" ht="15.75" customHeight="1">
      <c r="A351" s="58"/>
      <c r="B351" s="58"/>
    </row>
    <row r="352" spans="1:2" ht="15.75" customHeight="1">
      <c r="A352" s="58"/>
      <c r="B352" s="58"/>
    </row>
    <row r="353" spans="1:2" ht="15.75" customHeight="1">
      <c r="A353" s="58"/>
      <c r="B353" s="58"/>
    </row>
    <row r="354" spans="1:2" ht="15.75" customHeight="1">
      <c r="A354" s="58"/>
      <c r="B354" s="58"/>
    </row>
    <row r="355" spans="1:2" ht="15.75" customHeight="1">
      <c r="A355" s="58"/>
      <c r="B355" s="58"/>
    </row>
    <row r="356" spans="1:2" ht="15.75" customHeight="1">
      <c r="A356" s="58"/>
      <c r="B356" s="58"/>
    </row>
    <row r="357" spans="1:2" ht="15.75" customHeight="1">
      <c r="A357" s="58"/>
      <c r="B357" s="58"/>
    </row>
    <row r="358" spans="1:2" ht="15.75" customHeight="1">
      <c r="A358" s="58"/>
      <c r="B358" s="58"/>
    </row>
    <row r="359" spans="1:2" ht="15.75" customHeight="1">
      <c r="A359" s="58"/>
      <c r="B359" s="58"/>
    </row>
    <row r="360" spans="1:2" ht="15.75" customHeight="1">
      <c r="A360" s="58"/>
      <c r="B360" s="58"/>
    </row>
    <row r="361" spans="1:2" ht="15.75" customHeight="1">
      <c r="A361" s="58"/>
      <c r="B361" s="58"/>
    </row>
    <row r="362" spans="1:2" ht="15.75" customHeight="1">
      <c r="A362" s="58"/>
      <c r="B362" s="58"/>
    </row>
    <row r="363" spans="1:2" ht="15.75" customHeight="1">
      <c r="A363" s="58"/>
      <c r="B363" s="58"/>
    </row>
    <row r="364" spans="1:2" ht="15.75" customHeight="1">
      <c r="A364" s="58"/>
      <c r="B364" s="58"/>
    </row>
    <row r="365" spans="1:2" ht="15.75" customHeight="1">
      <c r="A365" s="58"/>
      <c r="B365" s="58"/>
    </row>
    <row r="366" spans="1:2" ht="15.75" customHeight="1">
      <c r="A366" s="58"/>
      <c r="B366" s="58"/>
    </row>
    <row r="367" spans="1:2" ht="15.75" customHeight="1">
      <c r="A367" s="58"/>
      <c r="B367" s="58"/>
    </row>
    <row r="368" spans="1:2" ht="15.75" customHeight="1">
      <c r="A368" s="58"/>
      <c r="B368" s="58"/>
    </row>
    <row r="369" spans="1:2" ht="15.75" customHeight="1">
      <c r="A369" s="58"/>
      <c r="B369" s="58"/>
    </row>
    <row r="370" spans="1:2" ht="15.75" customHeight="1">
      <c r="A370" s="58"/>
      <c r="B370" s="58"/>
    </row>
    <row r="371" spans="1:2" ht="15.75" customHeight="1">
      <c r="A371" s="58"/>
      <c r="B371" s="58"/>
    </row>
    <row r="372" spans="1:2" ht="15.75" customHeight="1">
      <c r="A372" s="58"/>
      <c r="B372" s="58"/>
    </row>
    <row r="373" spans="1:2" ht="15.75" customHeight="1">
      <c r="A373" s="58"/>
      <c r="B373" s="58"/>
    </row>
    <row r="374" spans="1:2" ht="15.75" customHeight="1">
      <c r="A374" s="58"/>
      <c r="B374" s="58"/>
    </row>
    <row r="375" spans="1:2" ht="15.75" customHeight="1">
      <c r="A375" s="58"/>
      <c r="B375" s="58"/>
    </row>
    <row r="376" spans="1:2" ht="15.75" customHeight="1">
      <c r="A376" s="58"/>
      <c r="B376" s="58"/>
    </row>
    <row r="377" spans="1:2" ht="15.75" customHeight="1">
      <c r="A377" s="58"/>
      <c r="B377" s="58"/>
    </row>
    <row r="378" spans="1:2" ht="15.75" customHeight="1">
      <c r="A378" s="58"/>
      <c r="B378" s="58"/>
    </row>
    <row r="379" spans="1:2" ht="15.75" customHeight="1">
      <c r="A379" s="58"/>
      <c r="B379" s="58"/>
    </row>
    <row r="380" spans="1:2" ht="15.75" customHeight="1">
      <c r="A380" s="58"/>
      <c r="B380" s="58"/>
    </row>
    <row r="381" spans="1:2" ht="15.75" customHeight="1">
      <c r="A381" s="58"/>
      <c r="B381" s="58"/>
    </row>
    <row r="382" spans="1:2" ht="15.75" customHeight="1">
      <c r="A382" s="58"/>
      <c r="B382" s="58"/>
    </row>
    <row r="383" spans="1:2" ht="15.75" customHeight="1">
      <c r="A383" s="58"/>
      <c r="B383" s="58"/>
    </row>
    <row r="384" spans="1:2" ht="15.75" customHeight="1">
      <c r="A384" s="58"/>
      <c r="B384" s="58"/>
    </row>
    <row r="385" spans="1:2" ht="15.75" customHeight="1">
      <c r="A385" s="58"/>
      <c r="B385" s="58"/>
    </row>
    <row r="386" spans="1:2" ht="15.75" customHeight="1">
      <c r="A386" s="58"/>
      <c r="B386" s="58"/>
    </row>
    <row r="387" spans="1:2" ht="15.75" customHeight="1">
      <c r="A387" s="58"/>
      <c r="B387" s="58"/>
    </row>
    <row r="388" spans="1:2" ht="15.75" customHeight="1">
      <c r="A388" s="58"/>
      <c r="B388" s="58"/>
    </row>
    <row r="389" spans="1:2" ht="15.75" customHeight="1">
      <c r="A389" s="58"/>
      <c r="B389" s="58"/>
    </row>
    <row r="390" spans="1:2" ht="15.75" customHeight="1">
      <c r="A390" s="58"/>
      <c r="B390" s="58"/>
    </row>
    <row r="391" spans="1:2" ht="15.75" customHeight="1">
      <c r="A391" s="58"/>
      <c r="B391" s="58"/>
    </row>
    <row r="392" spans="1:2" ht="15.75" customHeight="1">
      <c r="A392" s="58"/>
      <c r="B392" s="58"/>
    </row>
    <row r="393" spans="1:2" ht="15.75" customHeight="1">
      <c r="A393" s="58"/>
      <c r="B393" s="58"/>
    </row>
    <row r="394" spans="1:2" ht="15.75" customHeight="1">
      <c r="A394" s="58"/>
      <c r="B394" s="58"/>
    </row>
    <row r="395" spans="1:2" ht="15.75" customHeight="1">
      <c r="A395" s="58"/>
      <c r="B395" s="58"/>
    </row>
    <row r="396" spans="1:2" ht="15.75" customHeight="1">
      <c r="A396" s="58"/>
      <c r="B396" s="58"/>
    </row>
    <row r="397" spans="1:2" ht="15.75" customHeight="1">
      <c r="A397" s="58"/>
      <c r="B397" s="58"/>
    </row>
    <row r="398" spans="1:2" ht="15.75" customHeight="1">
      <c r="A398" s="58"/>
      <c r="B398" s="58"/>
    </row>
    <row r="399" spans="1:2" ht="15.75" customHeight="1">
      <c r="A399" s="58"/>
      <c r="B399" s="58"/>
    </row>
    <row r="400" spans="1:2" ht="15.75" customHeight="1">
      <c r="A400" s="58"/>
      <c r="B400" s="58"/>
    </row>
    <row r="401" spans="1:2" ht="15.75" customHeight="1">
      <c r="A401" s="58"/>
      <c r="B401" s="58"/>
    </row>
    <row r="402" spans="1:2" ht="15.75" customHeight="1">
      <c r="A402" s="58"/>
      <c r="B402" s="58"/>
    </row>
    <row r="403" spans="1:2" ht="15.75" customHeight="1">
      <c r="A403" s="58"/>
      <c r="B403" s="58"/>
    </row>
    <row r="404" spans="1:2" ht="15.75" customHeight="1">
      <c r="A404" s="58"/>
      <c r="B404" s="58"/>
    </row>
    <row r="405" spans="1:2" ht="15.75" customHeight="1">
      <c r="A405" s="58"/>
      <c r="B405" s="58"/>
    </row>
    <row r="406" spans="1:2" ht="15.75" customHeight="1">
      <c r="A406" s="58"/>
      <c r="B406" s="58"/>
    </row>
    <row r="407" spans="1:2" ht="15.75" customHeight="1">
      <c r="A407" s="58"/>
      <c r="B407" s="58"/>
    </row>
    <row r="408" spans="1:2" ht="15.75" customHeight="1">
      <c r="A408" s="58"/>
      <c r="B408" s="58"/>
    </row>
    <row r="409" spans="1:2" ht="15.75" customHeight="1">
      <c r="A409" s="58"/>
      <c r="B409" s="58"/>
    </row>
    <row r="410" spans="1:2" ht="15.75" customHeight="1">
      <c r="A410" s="58"/>
      <c r="B410" s="58"/>
    </row>
    <row r="411" spans="1:2" ht="15.75" customHeight="1">
      <c r="A411" s="58"/>
      <c r="B411" s="58"/>
    </row>
    <row r="412" spans="1:2" ht="15.75" customHeight="1">
      <c r="A412" s="58"/>
      <c r="B412" s="58"/>
    </row>
    <row r="413" spans="1:2" ht="15.75" customHeight="1">
      <c r="A413" s="58"/>
      <c r="B413" s="58"/>
    </row>
    <row r="414" spans="1:2" ht="15.75" customHeight="1">
      <c r="A414" s="58"/>
      <c r="B414" s="58"/>
    </row>
    <row r="415" spans="1:2" ht="15.75" customHeight="1">
      <c r="A415" s="58"/>
      <c r="B415" s="58"/>
    </row>
    <row r="416" spans="1:2" ht="15.75" customHeight="1">
      <c r="A416" s="58"/>
      <c r="B416" s="58"/>
    </row>
    <row r="417" spans="1:2" ht="15.75" customHeight="1">
      <c r="A417" s="58"/>
      <c r="B417" s="58"/>
    </row>
    <row r="418" spans="1:2" ht="15.75" customHeight="1">
      <c r="A418" s="58"/>
      <c r="B418" s="58"/>
    </row>
    <row r="419" spans="1:2" ht="15.75" customHeight="1">
      <c r="A419" s="58"/>
      <c r="B419" s="58"/>
    </row>
    <row r="420" spans="1:2" ht="15.75" customHeight="1">
      <c r="A420" s="58"/>
      <c r="B420" s="58"/>
    </row>
    <row r="421" spans="1:2" ht="15.75" customHeight="1">
      <c r="A421" s="58"/>
      <c r="B421" s="58"/>
    </row>
    <row r="422" spans="1:2" ht="15.75" customHeight="1">
      <c r="A422" s="58"/>
      <c r="B422" s="58"/>
    </row>
    <row r="423" spans="1:2" ht="15.75" customHeight="1">
      <c r="A423" s="58"/>
      <c r="B423" s="58"/>
    </row>
    <row r="424" spans="1:2" ht="15.75" customHeight="1">
      <c r="A424" s="58"/>
      <c r="B424" s="58"/>
    </row>
    <row r="425" spans="1:2" ht="15.75" customHeight="1">
      <c r="A425" s="58"/>
      <c r="B425" s="58"/>
    </row>
    <row r="426" spans="1:2" ht="15.75" customHeight="1">
      <c r="A426" s="58"/>
      <c r="B426" s="58"/>
    </row>
    <row r="427" spans="1:2" ht="15.75" customHeight="1">
      <c r="A427" s="58"/>
      <c r="B427" s="58"/>
    </row>
    <row r="428" spans="1:2" ht="15.75" customHeight="1">
      <c r="A428" s="58"/>
      <c r="B428" s="58"/>
    </row>
    <row r="429" spans="1:2" ht="15.75" customHeight="1">
      <c r="A429" s="58"/>
      <c r="B429" s="58"/>
    </row>
    <row r="430" spans="1:2" ht="15.75" customHeight="1">
      <c r="A430" s="58"/>
      <c r="B430" s="58"/>
    </row>
    <row r="431" spans="1:2" ht="15.75" customHeight="1">
      <c r="A431" s="58"/>
      <c r="B431" s="58"/>
    </row>
    <row r="432" spans="1:2" ht="15.75" customHeight="1">
      <c r="A432" s="58"/>
      <c r="B432" s="58"/>
    </row>
    <row r="433" spans="1:2" ht="15.75" customHeight="1">
      <c r="A433" s="58"/>
      <c r="B433" s="58"/>
    </row>
    <row r="434" spans="1:2" ht="15.75" customHeight="1">
      <c r="A434" s="58"/>
      <c r="B434" s="58"/>
    </row>
    <row r="435" spans="1:2" ht="15.75" customHeight="1">
      <c r="A435" s="58"/>
      <c r="B435" s="58"/>
    </row>
    <row r="436" spans="1:2" ht="15.75" customHeight="1">
      <c r="A436" s="58"/>
      <c r="B436" s="58"/>
    </row>
    <row r="437" spans="1:2" ht="15.75" customHeight="1">
      <c r="A437" s="58"/>
      <c r="B437" s="58"/>
    </row>
    <row r="438" spans="1:2" ht="15.75" customHeight="1">
      <c r="A438" s="58"/>
      <c r="B438" s="58"/>
    </row>
    <row r="439" spans="1:2" ht="15.75" customHeight="1">
      <c r="A439" s="58"/>
      <c r="B439" s="58"/>
    </row>
    <row r="440" spans="1:2" ht="15.75" customHeight="1">
      <c r="A440" s="58"/>
      <c r="B440" s="58"/>
    </row>
    <row r="441" spans="1:2" ht="15.75" customHeight="1">
      <c r="A441" s="58"/>
      <c r="B441" s="58"/>
    </row>
    <row r="442" spans="1:2" ht="15.75" customHeight="1">
      <c r="A442" s="58"/>
      <c r="B442" s="58"/>
    </row>
    <row r="443" spans="1:2" ht="15.75" customHeight="1">
      <c r="A443" s="58"/>
      <c r="B443" s="58"/>
    </row>
    <row r="444" spans="1:2" ht="15.75" customHeight="1">
      <c r="A444" s="58"/>
      <c r="B444" s="58"/>
    </row>
    <row r="445" spans="1:2" ht="15.75" customHeight="1">
      <c r="A445" s="58"/>
      <c r="B445" s="58"/>
    </row>
    <row r="446" spans="1:2" ht="15.75" customHeight="1">
      <c r="A446" s="58"/>
      <c r="B446" s="58"/>
    </row>
    <row r="447" spans="1:2" ht="15.75" customHeight="1">
      <c r="A447" s="58"/>
      <c r="B447" s="58"/>
    </row>
    <row r="448" spans="1:2" ht="15.75" customHeight="1">
      <c r="A448" s="58"/>
      <c r="B448" s="58"/>
    </row>
    <row r="449" spans="1:2" ht="15.75" customHeight="1">
      <c r="A449" s="58"/>
      <c r="B449" s="58"/>
    </row>
    <row r="450" spans="1:2" ht="15.75" customHeight="1">
      <c r="A450" s="58"/>
      <c r="B450" s="58"/>
    </row>
    <row r="451" spans="1:2" ht="15.75" customHeight="1">
      <c r="A451" s="58"/>
      <c r="B451" s="58"/>
    </row>
    <row r="452" spans="1:2" ht="15.75" customHeight="1">
      <c r="A452" s="58"/>
      <c r="B452" s="58"/>
    </row>
    <row r="453" spans="1:2" ht="15.75" customHeight="1">
      <c r="A453" s="58"/>
      <c r="B453" s="58"/>
    </row>
    <row r="454" spans="1:2" ht="15.75" customHeight="1">
      <c r="A454" s="58"/>
      <c r="B454" s="58"/>
    </row>
    <row r="455" spans="1:2" ht="15.75" customHeight="1">
      <c r="A455" s="58"/>
      <c r="B455" s="58"/>
    </row>
    <row r="456" spans="1:2" ht="15.75" customHeight="1">
      <c r="A456" s="58"/>
      <c r="B456" s="58"/>
    </row>
    <row r="457" spans="1:2" ht="15.75" customHeight="1">
      <c r="A457" s="58"/>
      <c r="B457" s="58"/>
    </row>
    <row r="458" spans="1:2" ht="15.75" customHeight="1">
      <c r="A458" s="58"/>
      <c r="B458" s="58"/>
    </row>
    <row r="459" spans="1:2" ht="15.75" customHeight="1">
      <c r="A459" s="58"/>
      <c r="B459" s="58"/>
    </row>
    <row r="460" spans="1:2" ht="15.75" customHeight="1">
      <c r="A460" s="58"/>
      <c r="B460" s="58"/>
    </row>
    <row r="461" spans="1:2" ht="15.75" customHeight="1">
      <c r="A461" s="58"/>
      <c r="B461" s="58"/>
    </row>
    <row r="462" spans="1:2" ht="15.75" customHeight="1">
      <c r="A462" s="58"/>
      <c r="B462" s="58"/>
    </row>
    <row r="463" spans="1:2" ht="15.75" customHeight="1">
      <c r="A463" s="58"/>
      <c r="B463" s="58"/>
    </row>
    <row r="464" spans="1:2" ht="15.75" customHeight="1">
      <c r="A464" s="58"/>
      <c r="B464" s="58"/>
    </row>
    <row r="465" spans="1:2" ht="15.75" customHeight="1">
      <c r="A465" s="58"/>
      <c r="B465" s="58"/>
    </row>
    <row r="466" spans="1:2" ht="15.75" customHeight="1">
      <c r="A466" s="58"/>
      <c r="B466" s="58"/>
    </row>
    <row r="467" spans="1:2" ht="15.75" customHeight="1">
      <c r="A467" s="58"/>
      <c r="B467" s="58"/>
    </row>
    <row r="468" spans="1:2" ht="15.75" customHeight="1">
      <c r="A468" s="58"/>
      <c r="B468" s="58"/>
    </row>
    <row r="469" spans="1:2" ht="15.75" customHeight="1">
      <c r="A469" s="58"/>
      <c r="B469" s="58"/>
    </row>
    <row r="470" spans="1:2" ht="15.75" customHeight="1">
      <c r="A470" s="58"/>
      <c r="B470" s="58"/>
    </row>
    <row r="471" spans="1:2" ht="15.75" customHeight="1">
      <c r="A471" s="58"/>
      <c r="B471" s="58"/>
    </row>
    <row r="472" spans="1:2" ht="15.75" customHeight="1">
      <c r="A472" s="58"/>
      <c r="B472" s="58"/>
    </row>
    <row r="473" spans="1:2" ht="15.75" customHeight="1">
      <c r="A473" s="58"/>
      <c r="B473" s="58"/>
    </row>
    <row r="474" spans="1:2" ht="15.75" customHeight="1">
      <c r="A474" s="58"/>
      <c r="B474" s="58"/>
    </row>
    <row r="475" spans="1:2" ht="15.75" customHeight="1">
      <c r="A475" s="58"/>
      <c r="B475" s="58"/>
    </row>
    <row r="476" spans="1:2" ht="15.75" customHeight="1">
      <c r="A476" s="58"/>
      <c r="B476" s="58"/>
    </row>
    <row r="477" spans="1:2" ht="15.75" customHeight="1">
      <c r="A477" s="58"/>
      <c r="B477" s="58"/>
    </row>
    <row r="478" spans="1:2" ht="15.75" customHeight="1">
      <c r="A478" s="58"/>
      <c r="B478" s="58"/>
    </row>
    <row r="479" spans="1:2" ht="15.75" customHeight="1">
      <c r="A479" s="58"/>
      <c r="B479" s="58"/>
    </row>
    <row r="480" spans="1:2" ht="15.75" customHeight="1">
      <c r="A480" s="58"/>
      <c r="B480" s="58"/>
    </row>
    <row r="481" spans="1:2" ht="15.75" customHeight="1">
      <c r="A481" s="58"/>
      <c r="B481" s="58"/>
    </row>
    <row r="482" spans="1:2" ht="15.75" customHeight="1">
      <c r="A482" s="58"/>
      <c r="B482" s="58"/>
    </row>
    <row r="483" spans="1:2" ht="15.75" customHeight="1">
      <c r="A483" s="58"/>
      <c r="B483" s="58"/>
    </row>
    <row r="484" spans="1:2" ht="15.75" customHeight="1">
      <c r="A484" s="58"/>
      <c r="B484" s="58"/>
    </row>
    <row r="485" spans="1:2" ht="15.75" customHeight="1">
      <c r="A485" s="58"/>
      <c r="B485" s="58"/>
    </row>
    <row r="486" spans="1:2" ht="15.75" customHeight="1">
      <c r="A486" s="58"/>
      <c r="B486" s="58"/>
    </row>
    <row r="487" spans="1:2" ht="15.75" customHeight="1">
      <c r="A487" s="58"/>
      <c r="B487" s="58"/>
    </row>
    <row r="488" spans="1:2" ht="15.75" customHeight="1">
      <c r="A488" s="58"/>
      <c r="B488" s="58"/>
    </row>
    <row r="489" spans="1:2" ht="15.75" customHeight="1">
      <c r="A489" s="58"/>
      <c r="B489" s="58"/>
    </row>
    <row r="490" spans="1:2" ht="15.75" customHeight="1">
      <c r="A490" s="58"/>
      <c r="B490" s="58"/>
    </row>
    <row r="491" spans="1:2" ht="15.75" customHeight="1">
      <c r="A491" s="58"/>
      <c r="B491" s="58"/>
    </row>
    <row r="492" spans="1:2" ht="15.75" customHeight="1">
      <c r="A492" s="58"/>
      <c r="B492" s="58"/>
    </row>
    <row r="493" spans="1:2" ht="15.75" customHeight="1">
      <c r="A493" s="58"/>
      <c r="B493" s="58"/>
    </row>
    <row r="494" spans="1:2" ht="15.75" customHeight="1">
      <c r="A494" s="58"/>
      <c r="B494" s="58"/>
    </row>
    <row r="495" spans="1:2" ht="15.75" customHeight="1">
      <c r="A495" s="58"/>
      <c r="B495" s="58"/>
    </row>
    <row r="496" spans="1:2" ht="15.75" customHeight="1">
      <c r="A496" s="58"/>
      <c r="B496" s="58"/>
    </row>
    <row r="497" spans="1:2" ht="15.75" customHeight="1">
      <c r="A497" s="58"/>
      <c r="B497" s="58"/>
    </row>
    <row r="498" spans="1:2" ht="15.75" customHeight="1">
      <c r="A498" s="58"/>
      <c r="B498" s="58"/>
    </row>
    <row r="499" spans="1:2" ht="15.75" customHeight="1">
      <c r="A499" s="58"/>
      <c r="B499" s="58"/>
    </row>
    <row r="500" spans="1:2" ht="15.75" customHeight="1">
      <c r="A500" s="58"/>
      <c r="B500" s="58"/>
    </row>
    <row r="501" spans="1:2" ht="15.75" customHeight="1">
      <c r="A501" s="58"/>
      <c r="B501" s="58"/>
    </row>
    <row r="502" spans="1:2" ht="15.75" customHeight="1">
      <c r="A502" s="58"/>
      <c r="B502" s="58"/>
    </row>
    <row r="503" spans="1:2" ht="15.75" customHeight="1">
      <c r="A503" s="58"/>
      <c r="B503" s="58"/>
    </row>
    <row r="504" spans="1:2" ht="15.75" customHeight="1">
      <c r="A504" s="58"/>
      <c r="B504" s="58"/>
    </row>
    <row r="505" spans="1:2" ht="15.75" customHeight="1">
      <c r="A505" s="58"/>
      <c r="B505" s="58"/>
    </row>
    <row r="506" spans="1:2" ht="15.75" customHeight="1">
      <c r="A506" s="58"/>
      <c r="B506" s="58"/>
    </row>
    <row r="507" spans="1:2" ht="15.75" customHeight="1">
      <c r="A507" s="58"/>
      <c r="B507" s="58"/>
    </row>
    <row r="508" spans="1:2" ht="15.75" customHeight="1">
      <c r="A508" s="58"/>
      <c r="B508" s="58"/>
    </row>
    <row r="509" spans="1:2" ht="15.75" customHeight="1">
      <c r="A509" s="58"/>
      <c r="B509" s="58"/>
    </row>
    <row r="510" spans="1:2" ht="15.75" customHeight="1">
      <c r="A510" s="58"/>
      <c r="B510" s="58"/>
    </row>
    <row r="511" spans="1:2" ht="15.75" customHeight="1">
      <c r="A511" s="58"/>
      <c r="B511" s="58"/>
    </row>
    <row r="512" spans="1:2" ht="15.75" customHeight="1">
      <c r="A512" s="58"/>
      <c r="B512" s="58"/>
    </row>
    <row r="513" spans="1:2" ht="15.75" customHeight="1">
      <c r="A513" s="58"/>
      <c r="B513" s="58"/>
    </row>
    <row r="514" spans="1:2" ht="15.75" customHeight="1">
      <c r="A514" s="58"/>
      <c r="B514" s="58"/>
    </row>
    <row r="515" spans="1:2" ht="15.75" customHeight="1">
      <c r="A515" s="58"/>
      <c r="B515" s="58"/>
    </row>
    <row r="516" spans="1:2" ht="15.75" customHeight="1">
      <c r="A516" s="58"/>
      <c r="B516" s="58"/>
    </row>
    <row r="517" spans="1:2" ht="15.75" customHeight="1">
      <c r="A517" s="58"/>
      <c r="B517" s="58"/>
    </row>
    <row r="518" spans="1:2" ht="15.75" customHeight="1">
      <c r="A518" s="58"/>
      <c r="B518" s="58"/>
    </row>
    <row r="519" spans="1:2" ht="15.75" customHeight="1">
      <c r="A519" s="58"/>
      <c r="B519" s="58"/>
    </row>
    <row r="520" spans="1:2" ht="15.75" customHeight="1">
      <c r="A520" s="58"/>
      <c r="B520" s="58"/>
    </row>
    <row r="521" spans="1:2" ht="15.75" customHeight="1">
      <c r="A521" s="58"/>
      <c r="B521" s="58"/>
    </row>
    <row r="522" spans="1:2" ht="15.75" customHeight="1">
      <c r="A522" s="58"/>
      <c r="B522" s="58"/>
    </row>
    <row r="523" spans="1:2" ht="15.75" customHeight="1">
      <c r="A523" s="58"/>
      <c r="B523" s="58"/>
    </row>
    <row r="524" spans="1:2" ht="15.75" customHeight="1">
      <c r="A524" s="58"/>
      <c r="B524" s="58"/>
    </row>
    <row r="525" spans="1:2" ht="15.75" customHeight="1">
      <c r="A525" s="58"/>
      <c r="B525" s="58"/>
    </row>
    <row r="526" spans="1:2" ht="15.75" customHeight="1">
      <c r="A526" s="58"/>
      <c r="B526" s="58"/>
    </row>
    <row r="527" spans="1:2" ht="15.75" customHeight="1">
      <c r="A527" s="58"/>
      <c r="B527" s="58"/>
    </row>
    <row r="528" spans="1:2" ht="15.75" customHeight="1">
      <c r="A528" s="58"/>
      <c r="B528" s="58"/>
    </row>
    <row r="529" spans="1:2" ht="15.75" customHeight="1">
      <c r="A529" s="58"/>
      <c r="B529" s="58"/>
    </row>
    <row r="530" spans="1:2" ht="15.75" customHeight="1">
      <c r="A530" s="58"/>
      <c r="B530" s="58"/>
    </row>
    <row r="531" spans="1:2" ht="15.75" customHeight="1">
      <c r="A531" s="58"/>
      <c r="B531" s="58"/>
    </row>
    <row r="532" spans="1:2" ht="15.75" customHeight="1">
      <c r="A532" s="58"/>
      <c r="B532" s="58"/>
    </row>
    <row r="533" spans="1:2" ht="15.75" customHeight="1">
      <c r="A533" s="58"/>
      <c r="B533" s="58"/>
    </row>
    <row r="534" spans="1:2" ht="15.75" customHeight="1">
      <c r="A534" s="58"/>
      <c r="B534" s="58"/>
    </row>
    <row r="535" spans="1:2" ht="15.75" customHeight="1">
      <c r="A535" s="58"/>
      <c r="B535" s="58"/>
    </row>
    <row r="536" spans="1:2" ht="15.75" customHeight="1">
      <c r="A536" s="58"/>
      <c r="B536" s="58"/>
    </row>
    <row r="537" spans="1:2" ht="15.75" customHeight="1">
      <c r="A537" s="58"/>
      <c r="B537" s="58"/>
    </row>
    <row r="538" spans="1:2" ht="15.75" customHeight="1">
      <c r="A538" s="58"/>
      <c r="B538" s="58"/>
    </row>
    <row r="539" spans="1:2" ht="15.75" customHeight="1">
      <c r="A539" s="58"/>
      <c r="B539" s="58"/>
    </row>
    <row r="540" spans="1:2" ht="15.75" customHeight="1">
      <c r="A540" s="58"/>
      <c r="B540" s="58"/>
    </row>
    <row r="541" spans="1:2" ht="15.75" customHeight="1">
      <c r="A541" s="58"/>
      <c r="B541" s="58"/>
    </row>
    <row r="542" spans="1:2" ht="15.75" customHeight="1">
      <c r="A542" s="58"/>
      <c r="B542" s="58"/>
    </row>
    <row r="543" spans="1:2" ht="15.75" customHeight="1">
      <c r="A543" s="58"/>
      <c r="B543" s="58"/>
    </row>
    <row r="544" spans="1:2" ht="15.75" customHeight="1">
      <c r="A544" s="58"/>
      <c r="B544" s="58"/>
    </row>
    <row r="545" spans="1:2" ht="15.75" customHeight="1">
      <c r="A545" s="58"/>
      <c r="B545" s="58"/>
    </row>
    <row r="546" spans="1:2" ht="15.75" customHeight="1">
      <c r="A546" s="58"/>
      <c r="B546" s="58"/>
    </row>
    <row r="547" spans="1:2" ht="15.75" customHeight="1">
      <c r="A547" s="58"/>
      <c r="B547" s="58"/>
    </row>
    <row r="548" spans="1:2" ht="15.75" customHeight="1">
      <c r="A548" s="58"/>
      <c r="B548" s="58"/>
    </row>
    <row r="549" spans="1:2" ht="15.75" customHeight="1">
      <c r="A549" s="58"/>
      <c r="B549" s="58"/>
    </row>
    <row r="550" spans="1:2" ht="15.75" customHeight="1">
      <c r="A550" s="58"/>
      <c r="B550" s="58"/>
    </row>
    <row r="551" spans="1:2" ht="15.75" customHeight="1">
      <c r="A551" s="58"/>
      <c r="B551" s="58"/>
    </row>
    <row r="552" spans="1:2" ht="15.75" customHeight="1">
      <c r="A552" s="58"/>
      <c r="B552" s="58"/>
    </row>
    <row r="553" spans="1:2" ht="15.75" customHeight="1">
      <c r="A553" s="58"/>
      <c r="B553" s="58"/>
    </row>
    <row r="554" spans="1:2" ht="15.75" customHeight="1">
      <c r="A554" s="58"/>
      <c r="B554" s="58"/>
    </row>
    <row r="555" spans="1:2" ht="15.75" customHeight="1">
      <c r="A555" s="58"/>
      <c r="B555" s="58"/>
    </row>
    <row r="556" spans="1:2" ht="15.75" customHeight="1">
      <c r="A556" s="58"/>
      <c r="B556" s="58"/>
    </row>
    <row r="557" spans="1:2" ht="15.75" customHeight="1">
      <c r="A557" s="58"/>
      <c r="B557" s="58"/>
    </row>
    <row r="558" spans="1:2" ht="15.75" customHeight="1">
      <c r="A558" s="58"/>
      <c r="B558" s="58"/>
    </row>
    <row r="559" spans="1:2" ht="15.75" customHeight="1">
      <c r="A559" s="58"/>
      <c r="B559" s="58"/>
    </row>
    <row r="560" spans="1:2" ht="15.75" customHeight="1">
      <c r="A560" s="58"/>
      <c r="B560" s="58"/>
    </row>
    <row r="561" spans="1:2" ht="15.75" customHeight="1">
      <c r="A561" s="58"/>
      <c r="B561" s="58"/>
    </row>
    <row r="562" spans="1:2" ht="15.75" customHeight="1">
      <c r="A562" s="58"/>
      <c r="B562" s="58"/>
    </row>
    <row r="563" spans="1:2" ht="15.75" customHeight="1">
      <c r="A563" s="58"/>
      <c r="B563" s="58"/>
    </row>
    <row r="564" spans="1:2" ht="15.75" customHeight="1">
      <c r="A564" s="58"/>
      <c r="B564" s="58"/>
    </row>
    <row r="565" spans="1:2" ht="15.75" customHeight="1">
      <c r="A565" s="58"/>
      <c r="B565" s="58"/>
    </row>
    <row r="566" spans="1:2" ht="15.75" customHeight="1">
      <c r="A566" s="58"/>
      <c r="B566" s="58"/>
    </row>
    <row r="567" spans="1:2" ht="15.75" customHeight="1">
      <c r="A567" s="58"/>
      <c r="B567" s="58"/>
    </row>
    <row r="568" spans="1:2" ht="15.75" customHeight="1">
      <c r="A568" s="58"/>
      <c r="B568" s="58"/>
    </row>
    <row r="569" spans="1:2" ht="15.75" customHeight="1">
      <c r="A569" s="58"/>
      <c r="B569" s="58"/>
    </row>
    <row r="570" spans="1:2" ht="15.75" customHeight="1">
      <c r="A570" s="58"/>
      <c r="B570" s="58"/>
    </row>
    <row r="571" spans="1:2" ht="15.75" customHeight="1">
      <c r="A571" s="58"/>
      <c r="B571" s="58"/>
    </row>
    <row r="572" spans="1:2" ht="15.75" customHeight="1">
      <c r="A572" s="58"/>
      <c r="B572" s="58"/>
    </row>
    <row r="573" spans="1:2" ht="15.75" customHeight="1">
      <c r="A573" s="58"/>
      <c r="B573" s="58"/>
    </row>
    <row r="574" spans="1:2" ht="15.75" customHeight="1">
      <c r="A574" s="58"/>
      <c r="B574" s="58"/>
    </row>
    <row r="575" spans="1:2" ht="15.75" customHeight="1">
      <c r="A575" s="58"/>
      <c r="B575" s="58"/>
    </row>
    <row r="576" spans="1:2" ht="15.75" customHeight="1">
      <c r="A576" s="58"/>
      <c r="B576" s="58"/>
    </row>
    <row r="577" spans="1:2" ht="15.75" customHeight="1">
      <c r="A577" s="58"/>
      <c r="B577" s="58"/>
    </row>
    <row r="578" spans="1:2" ht="15.75" customHeight="1">
      <c r="A578" s="58"/>
      <c r="B578" s="58"/>
    </row>
    <row r="579" spans="1:2" ht="15.75" customHeight="1">
      <c r="A579" s="58"/>
      <c r="B579" s="58"/>
    </row>
    <row r="580" spans="1:2" ht="15.75" customHeight="1">
      <c r="A580" s="58"/>
      <c r="B580" s="58"/>
    </row>
    <row r="581" spans="1:2" ht="15.75" customHeight="1">
      <c r="A581" s="58"/>
      <c r="B581" s="58"/>
    </row>
    <row r="582" spans="1:2" ht="15.75" customHeight="1">
      <c r="A582" s="58"/>
      <c r="B582" s="58"/>
    </row>
    <row r="583" spans="1:2" ht="15.75" customHeight="1">
      <c r="A583" s="58"/>
      <c r="B583" s="58"/>
    </row>
    <row r="584" spans="1:2" ht="15.75" customHeight="1">
      <c r="A584" s="58"/>
      <c r="B584" s="58"/>
    </row>
    <row r="585" spans="1:2" ht="15.75" customHeight="1">
      <c r="A585" s="58"/>
      <c r="B585" s="58"/>
    </row>
    <row r="586" spans="1:2" ht="15.75" customHeight="1">
      <c r="A586" s="58"/>
      <c r="B586" s="58"/>
    </row>
    <row r="587" spans="1:2" ht="15.75" customHeight="1">
      <c r="A587" s="58"/>
      <c r="B587" s="58"/>
    </row>
    <row r="588" spans="1:2" ht="15.75" customHeight="1">
      <c r="A588" s="58"/>
      <c r="B588" s="58"/>
    </row>
    <row r="589" spans="1:2" ht="15.75" customHeight="1">
      <c r="A589" s="58"/>
      <c r="B589" s="58"/>
    </row>
    <row r="590" spans="1:2" ht="15.75" customHeight="1">
      <c r="A590" s="58"/>
      <c r="B590" s="58"/>
    </row>
    <row r="591" spans="1:2" ht="15.75" customHeight="1">
      <c r="A591" s="58"/>
      <c r="B591" s="58"/>
    </row>
    <row r="592" spans="1:2" ht="15.75" customHeight="1">
      <c r="A592" s="58"/>
      <c r="B592" s="58"/>
    </row>
    <row r="593" spans="1:2" ht="15.75" customHeight="1">
      <c r="A593" s="58"/>
      <c r="B593" s="58"/>
    </row>
    <row r="594" spans="1:2" ht="15.75" customHeight="1">
      <c r="A594" s="58"/>
      <c r="B594" s="58"/>
    </row>
    <row r="595" spans="1:2" ht="15.75" customHeight="1">
      <c r="A595" s="58"/>
      <c r="B595" s="58"/>
    </row>
    <row r="596" spans="1:2" ht="15.75" customHeight="1">
      <c r="A596" s="58"/>
      <c r="B596" s="58"/>
    </row>
    <row r="597" spans="1:2" ht="15.75" customHeight="1">
      <c r="A597" s="58"/>
      <c r="B597" s="58"/>
    </row>
    <row r="598" spans="1:2" ht="15.75" customHeight="1">
      <c r="A598" s="58"/>
      <c r="B598" s="58"/>
    </row>
    <row r="599" spans="1:2" ht="15.75" customHeight="1">
      <c r="A599" s="58"/>
      <c r="B599" s="58"/>
    </row>
    <row r="600" spans="1:2" ht="15.75" customHeight="1">
      <c r="A600" s="58"/>
      <c r="B600" s="58"/>
    </row>
    <row r="601" spans="1:2" ht="15.75" customHeight="1">
      <c r="A601" s="58"/>
      <c r="B601" s="58"/>
    </row>
    <row r="602" spans="1:2" ht="15.75" customHeight="1">
      <c r="A602" s="58"/>
      <c r="B602" s="58"/>
    </row>
    <row r="603" spans="1:2" ht="15.75" customHeight="1">
      <c r="A603" s="58"/>
      <c r="B603" s="58"/>
    </row>
    <row r="604" spans="1:2" ht="15.75" customHeight="1">
      <c r="A604" s="58"/>
      <c r="B604" s="58"/>
    </row>
    <row r="605" spans="1:2" ht="15.75" customHeight="1">
      <c r="A605" s="58"/>
      <c r="B605" s="58"/>
    </row>
    <row r="606" spans="1:2" ht="15.75" customHeight="1">
      <c r="A606" s="58"/>
      <c r="B606" s="58"/>
    </row>
    <row r="607" spans="1:2" ht="15.75" customHeight="1">
      <c r="A607" s="58"/>
      <c r="B607" s="58"/>
    </row>
    <row r="608" spans="1:2" ht="15.75" customHeight="1">
      <c r="A608" s="58"/>
      <c r="B608" s="58"/>
    </row>
    <row r="609" spans="1:2" ht="15.75" customHeight="1">
      <c r="A609" s="58"/>
      <c r="B609" s="58"/>
    </row>
    <row r="610" spans="1:2" ht="15.75" customHeight="1">
      <c r="A610" s="58"/>
      <c r="B610" s="58"/>
    </row>
    <row r="611" spans="1:2" ht="15.75" customHeight="1">
      <c r="A611" s="58"/>
      <c r="B611" s="58"/>
    </row>
    <row r="612" spans="1:2" ht="15.75" customHeight="1">
      <c r="A612" s="58"/>
      <c r="B612" s="58"/>
    </row>
    <row r="613" spans="1:2" ht="15.75" customHeight="1">
      <c r="A613" s="58"/>
      <c r="B613" s="58"/>
    </row>
    <row r="614" spans="1:2" ht="15.75" customHeight="1">
      <c r="A614" s="58"/>
      <c r="B614" s="58"/>
    </row>
    <row r="615" spans="1:2" ht="15.75" customHeight="1">
      <c r="A615" s="58"/>
      <c r="B615" s="58"/>
    </row>
    <row r="616" spans="1:2" ht="15.75" customHeight="1">
      <c r="A616" s="58"/>
      <c r="B616" s="58"/>
    </row>
    <row r="617" spans="1:2" ht="15.75" customHeight="1">
      <c r="A617" s="58"/>
      <c r="B617" s="58"/>
    </row>
    <row r="618" spans="1:2" ht="15.75" customHeight="1">
      <c r="A618" s="58"/>
      <c r="B618" s="58"/>
    </row>
    <row r="619" spans="1:2" ht="15.75" customHeight="1">
      <c r="A619" s="58"/>
      <c r="B619" s="58"/>
    </row>
    <row r="620" spans="1:2" ht="15.75" customHeight="1">
      <c r="A620" s="58"/>
      <c r="B620" s="58"/>
    </row>
    <row r="621" spans="1:2" ht="15.75" customHeight="1">
      <c r="A621" s="58"/>
      <c r="B621" s="58"/>
    </row>
    <row r="622" spans="1:2" ht="15.75" customHeight="1">
      <c r="A622" s="58"/>
      <c r="B622" s="58"/>
    </row>
    <row r="623" spans="1:2" ht="15.75" customHeight="1">
      <c r="A623" s="58"/>
      <c r="B623" s="58"/>
    </row>
    <row r="624" spans="1:2" ht="15.75" customHeight="1">
      <c r="A624" s="58"/>
      <c r="B624" s="58"/>
    </row>
    <row r="625" spans="1:2" ht="15.75" customHeight="1">
      <c r="A625" s="58"/>
      <c r="B625" s="58"/>
    </row>
    <row r="626" spans="1:2" ht="15.75" customHeight="1">
      <c r="A626" s="58"/>
      <c r="B626" s="58"/>
    </row>
    <row r="627" spans="1:2" ht="15.75" customHeight="1">
      <c r="A627" s="58"/>
      <c r="B627" s="58"/>
    </row>
    <row r="628" spans="1:2" ht="15.75" customHeight="1">
      <c r="A628" s="58"/>
      <c r="B628" s="58"/>
    </row>
    <row r="629" spans="1:2" ht="15.75" customHeight="1">
      <c r="A629" s="58"/>
      <c r="B629" s="58"/>
    </row>
    <row r="630" spans="1:2" ht="15.75" customHeight="1">
      <c r="A630" s="58"/>
      <c r="B630" s="58"/>
    </row>
    <row r="631" spans="1:2" ht="15.75" customHeight="1">
      <c r="A631" s="58"/>
      <c r="B631" s="58"/>
    </row>
    <row r="632" spans="1:2" ht="15.75" customHeight="1">
      <c r="A632" s="58"/>
      <c r="B632" s="58"/>
    </row>
    <row r="633" spans="1:2" ht="15.75" customHeight="1">
      <c r="A633" s="58"/>
      <c r="B633" s="58"/>
    </row>
    <row r="634" spans="1:2" ht="15.75" customHeight="1">
      <c r="A634" s="58"/>
      <c r="B634" s="58"/>
    </row>
    <row r="635" spans="1:2" ht="15.75" customHeight="1">
      <c r="A635" s="58"/>
      <c r="B635" s="58"/>
    </row>
    <row r="636" spans="1:2" ht="15.75" customHeight="1">
      <c r="A636" s="58"/>
      <c r="B636" s="58"/>
    </row>
    <row r="637" spans="1:2" ht="15.75" customHeight="1">
      <c r="A637" s="58"/>
      <c r="B637" s="58"/>
    </row>
    <row r="638" spans="1:2" ht="15.75" customHeight="1">
      <c r="A638" s="58"/>
      <c r="B638" s="58"/>
    </row>
    <row r="639" spans="1:2" ht="15.75" customHeight="1">
      <c r="A639" s="58"/>
      <c r="B639" s="58"/>
    </row>
    <row r="640" spans="1:2" ht="15.75" customHeight="1">
      <c r="A640" s="58"/>
      <c r="B640" s="58"/>
    </row>
    <row r="641" spans="1:2" ht="15.75" customHeight="1">
      <c r="A641" s="58"/>
      <c r="B641" s="58"/>
    </row>
    <row r="642" spans="1:2" ht="15.75" customHeight="1">
      <c r="A642" s="58"/>
      <c r="B642" s="58"/>
    </row>
    <row r="643" spans="1:2" ht="15.75" customHeight="1">
      <c r="A643" s="58"/>
      <c r="B643" s="58"/>
    </row>
    <row r="644" spans="1:2" ht="15.75" customHeight="1">
      <c r="A644" s="58"/>
      <c r="B644" s="58"/>
    </row>
    <row r="645" spans="1:2" ht="15.75" customHeight="1">
      <c r="A645" s="58"/>
      <c r="B645" s="58"/>
    </row>
    <row r="646" spans="1:2" ht="15.75" customHeight="1">
      <c r="A646" s="58"/>
      <c r="B646" s="58"/>
    </row>
    <row r="647" spans="1:2" ht="15.75" customHeight="1">
      <c r="A647" s="58"/>
      <c r="B647" s="58"/>
    </row>
    <row r="648" spans="1:2" ht="15.75" customHeight="1">
      <c r="A648" s="58"/>
      <c r="B648" s="58"/>
    </row>
    <row r="649" spans="1:2" ht="15.75" customHeight="1">
      <c r="A649" s="58"/>
      <c r="B649" s="58"/>
    </row>
    <row r="650" spans="1:2" ht="15.75" customHeight="1">
      <c r="A650" s="58"/>
      <c r="B650" s="58"/>
    </row>
    <row r="651" spans="1:2" ht="15.75" customHeight="1">
      <c r="A651" s="58"/>
      <c r="B651" s="58"/>
    </row>
    <row r="652" spans="1:2" ht="15.75" customHeight="1">
      <c r="A652" s="58"/>
      <c r="B652" s="58"/>
    </row>
    <row r="653" spans="1:2" ht="15.75" customHeight="1">
      <c r="A653" s="58"/>
      <c r="B653" s="58"/>
    </row>
    <row r="654" spans="1:2" ht="15.75" customHeight="1">
      <c r="A654" s="58"/>
      <c r="B654" s="58"/>
    </row>
    <row r="655" spans="1:2" ht="15.75" customHeight="1">
      <c r="A655" s="58"/>
      <c r="B655" s="58"/>
    </row>
    <row r="656" spans="1:2" ht="15.75" customHeight="1">
      <c r="A656" s="58"/>
      <c r="B656" s="58"/>
    </row>
    <row r="657" spans="1:2" ht="15.75" customHeight="1">
      <c r="A657" s="58"/>
      <c r="B657" s="58"/>
    </row>
    <row r="658" spans="1:2" ht="15.75" customHeight="1">
      <c r="A658" s="58"/>
      <c r="B658" s="58"/>
    </row>
    <row r="659" spans="1:2" ht="15.75" customHeight="1">
      <c r="A659" s="58"/>
      <c r="B659" s="58"/>
    </row>
    <row r="660" spans="1:2" ht="15.75" customHeight="1">
      <c r="A660" s="58"/>
      <c r="B660" s="58"/>
    </row>
    <row r="661" spans="1:2" ht="15.75" customHeight="1">
      <c r="A661" s="58"/>
      <c r="B661" s="58"/>
    </row>
    <row r="662" spans="1:2" ht="15.75" customHeight="1">
      <c r="A662" s="58"/>
      <c r="B662" s="58"/>
    </row>
    <row r="663" spans="1:2" ht="15.75" customHeight="1">
      <c r="A663" s="58"/>
      <c r="B663" s="58"/>
    </row>
    <row r="664" spans="1:2" ht="15.75" customHeight="1">
      <c r="A664" s="58"/>
      <c r="B664" s="58"/>
    </row>
    <row r="665" spans="1:2" ht="15.75" customHeight="1">
      <c r="A665" s="58"/>
      <c r="B665" s="58"/>
    </row>
    <row r="666" spans="1:2" ht="15.75" customHeight="1">
      <c r="A666" s="58"/>
      <c r="B666" s="58"/>
    </row>
    <row r="667" spans="1:2" ht="15.75" customHeight="1">
      <c r="A667" s="58"/>
      <c r="B667" s="58"/>
    </row>
    <row r="668" spans="1:2" ht="15.75" customHeight="1">
      <c r="A668" s="58"/>
      <c r="B668" s="58"/>
    </row>
    <row r="669" spans="1:2" ht="15.75" customHeight="1">
      <c r="A669" s="58"/>
      <c r="B669" s="58"/>
    </row>
    <row r="670" spans="1:2" ht="15.75" customHeight="1">
      <c r="A670" s="58"/>
      <c r="B670" s="58"/>
    </row>
    <row r="671" spans="1:2" ht="15.75" customHeight="1">
      <c r="A671" s="58"/>
      <c r="B671" s="58"/>
    </row>
    <row r="672" spans="1:2" ht="15.75" customHeight="1">
      <c r="A672" s="58"/>
      <c r="B672" s="58"/>
    </row>
    <row r="673" spans="1:2" ht="15.75" customHeight="1">
      <c r="A673" s="58"/>
      <c r="B673" s="58"/>
    </row>
    <row r="674" spans="1:2" ht="15.75" customHeight="1">
      <c r="A674" s="58"/>
      <c r="B674" s="58"/>
    </row>
    <row r="675" spans="1:2" ht="15.75" customHeight="1">
      <c r="A675" s="58"/>
      <c r="B675" s="58"/>
    </row>
    <row r="676" spans="1:2" ht="15.75" customHeight="1">
      <c r="A676" s="58"/>
      <c r="B676" s="58"/>
    </row>
    <row r="677" spans="1:2" ht="15.75" customHeight="1">
      <c r="A677" s="58"/>
      <c r="B677" s="58"/>
    </row>
    <row r="678" spans="1:2" ht="15.75" customHeight="1">
      <c r="A678" s="58"/>
      <c r="B678" s="58"/>
    </row>
    <row r="679" spans="1:2" ht="15.75" customHeight="1">
      <c r="A679" s="58"/>
      <c r="B679" s="58"/>
    </row>
    <row r="680" spans="1:2" ht="15.75" customHeight="1">
      <c r="A680" s="58"/>
      <c r="B680" s="58"/>
    </row>
    <row r="681" spans="1:2" ht="15.75" customHeight="1">
      <c r="A681" s="58"/>
      <c r="B681" s="58"/>
    </row>
    <row r="682" spans="1:2" ht="15.75" customHeight="1">
      <c r="A682" s="58"/>
      <c r="B682" s="58"/>
    </row>
    <row r="683" spans="1:2" ht="15.75" customHeight="1">
      <c r="A683" s="58"/>
      <c r="B683" s="58"/>
    </row>
    <row r="684" spans="1:2" ht="15.75" customHeight="1">
      <c r="A684" s="58"/>
      <c r="B684" s="58"/>
    </row>
    <row r="685" spans="1:2" ht="15.75" customHeight="1">
      <c r="A685" s="58"/>
      <c r="B685" s="58"/>
    </row>
    <row r="686" spans="1:2" ht="15.75" customHeight="1">
      <c r="A686" s="58"/>
      <c r="B686" s="58"/>
    </row>
    <row r="687" spans="1:2" ht="15.75" customHeight="1">
      <c r="A687" s="58"/>
      <c r="B687" s="58"/>
    </row>
    <row r="688" spans="1:2" ht="15.75" customHeight="1">
      <c r="A688" s="58"/>
      <c r="B688" s="58"/>
    </row>
    <row r="689" spans="1:2" ht="15.75" customHeight="1">
      <c r="A689" s="58"/>
      <c r="B689" s="58"/>
    </row>
    <row r="690" spans="1:2" ht="15.75" customHeight="1">
      <c r="A690" s="58"/>
      <c r="B690" s="58"/>
    </row>
    <row r="691" spans="1:2" ht="15.75" customHeight="1">
      <c r="A691" s="58"/>
      <c r="B691" s="58"/>
    </row>
    <row r="692" spans="1:2" ht="15.75" customHeight="1">
      <c r="A692" s="58"/>
      <c r="B692" s="58"/>
    </row>
    <row r="693" spans="1:2" ht="15.75" customHeight="1">
      <c r="A693" s="58"/>
      <c r="B693" s="58"/>
    </row>
    <row r="694" spans="1:2" ht="15.75" customHeight="1">
      <c r="A694" s="58"/>
      <c r="B694" s="58"/>
    </row>
    <row r="695" spans="1:2" ht="15.75" customHeight="1">
      <c r="A695" s="58"/>
      <c r="B695" s="58"/>
    </row>
    <row r="696" spans="1:2" ht="15.75" customHeight="1">
      <c r="A696" s="58"/>
      <c r="B696" s="58"/>
    </row>
    <row r="697" spans="1:2" ht="15.75" customHeight="1">
      <c r="A697" s="58"/>
      <c r="B697" s="58"/>
    </row>
    <row r="698" spans="1:2" ht="15.75" customHeight="1">
      <c r="A698" s="58"/>
      <c r="B698" s="58"/>
    </row>
    <row r="699" spans="1:2" ht="15.75" customHeight="1">
      <c r="A699" s="58"/>
      <c r="B699" s="58"/>
    </row>
    <row r="700" spans="1:2" ht="15.75" customHeight="1">
      <c r="A700" s="58"/>
      <c r="B700" s="58"/>
    </row>
    <row r="701" spans="1:2" ht="15.75" customHeight="1">
      <c r="A701" s="58"/>
      <c r="B701" s="58"/>
    </row>
    <row r="702" spans="1:2" ht="15.75" customHeight="1">
      <c r="A702" s="58"/>
      <c r="B702" s="58"/>
    </row>
    <row r="703" spans="1:2" ht="15.75" customHeight="1">
      <c r="A703" s="58"/>
      <c r="B703" s="58"/>
    </row>
    <row r="704" spans="1:2" ht="15.75" customHeight="1">
      <c r="A704" s="58"/>
      <c r="B704" s="58"/>
    </row>
    <row r="705" spans="1:2" ht="15.75" customHeight="1">
      <c r="A705" s="58"/>
      <c r="B705" s="58"/>
    </row>
    <row r="706" spans="1:2" ht="15.75" customHeight="1">
      <c r="A706" s="58"/>
      <c r="B706" s="58"/>
    </row>
    <row r="707" spans="1:2" ht="15.75" customHeight="1">
      <c r="A707" s="58"/>
      <c r="B707" s="58"/>
    </row>
    <row r="708" spans="1:2" ht="15.75" customHeight="1">
      <c r="A708" s="58"/>
      <c r="B708" s="58"/>
    </row>
    <row r="709" spans="1:2" ht="15.75" customHeight="1">
      <c r="A709" s="58"/>
      <c r="B709" s="58"/>
    </row>
    <row r="710" spans="1:2" ht="15.75" customHeight="1">
      <c r="A710" s="58"/>
      <c r="B710" s="58"/>
    </row>
    <row r="711" spans="1:2" ht="15.75" customHeight="1">
      <c r="A711" s="58"/>
      <c r="B711" s="58"/>
    </row>
    <row r="712" spans="1:2" ht="15.75" customHeight="1">
      <c r="A712" s="58"/>
      <c r="B712" s="58"/>
    </row>
    <row r="713" spans="1:2" ht="15.75" customHeight="1">
      <c r="A713" s="58"/>
      <c r="B713" s="58"/>
    </row>
    <row r="714" spans="1:2" ht="15.75" customHeight="1">
      <c r="A714" s="58"/>
      <c r="B714" s="58"/>
    </row>
    <row r="715" spans="1:2" ht="15.75" customHeight="1">
      <c r="A715" s="58"/>
      <c r="B715" s="58"/>
    </row>
    <row r="716" spans="1:2" ht="15.75" customHeight="1">
      <c r="A716" s="58"/>
      <c r="B716" s="58"/>
    </row>
    <row r="717" spans="1:2" ht="15.75" customHeight="1">
      <c r="A717" s="58"/>
      <c r="B717" s="58"/>
    </row>
    <row r="718" spans="1:2" ht="15.75" customHeight="1">
      <c r="A718" s="58"/>
      <c r="B718" s="58"/>
    </row>
    <row r="719" spans="1:2" ht="15.75" customHeight="1">
      <c r="A719" s="58"/>
      <c r="B719" s="58"/>
    </row>
    <row r="720" spans="1:2" ht="15.75" customHeight="1">
      <c r="A720" s="58"/>
      <c r="B720" s="58"/>
    </row>
    <row r="721" spans="1:2" ht="15.75" customHeight="1">
      <c r="A721" s="58"/>
      <c r="B721" s="58"/>
    </row>
    <row r="722" spans="1:2" ht="15.75" customHeight="1">
      <c r="A722" s="58"/>
      <c r="B722" s="58"/>
    </row>
    <row r="723" spans="1:2" ht="15.75" customHeight="1">
      <c r="A723" s="58"/>
      <c r="B723" s="58"/>
    </row>
    <row r="724" spans="1:2" ht="15.75" customHeight="1">
      <c r="A724" s="58"/>
      <c r="B724" s="58"/>
    </row>
    <row r="725" spans="1:2" ht="15.75" customHeight="1">
      <c r="A725" s="58"/>
      <c r="B725" s="58"/>
    </row>
    <row r="726" spans="1:2" ht="15.75" customHeight="1">
      <c r="A726" s="58"/>
      <c r="B726" s="58"/>
    </row>
    <row r="727" spans="1:2" ht="15.75" customHeight="1">
      <c r="A727" s="58"/>
      <c r="B727" s="58"/>
    </row>
    <row r="728" spans="1:2" ht="15.75" customHeight="1">
      <c r="A728" s="58"/>
      <c r="B728" s="58"/>
    </row>
    <row r="729" spans="1:2" ht="15.75" customHeight="1">
      <c r="A729" s="58"/>
      <c r="B729" s="58"/>
    </row>
    <row r="730" spans="1:2" ht="15.75" customHeight="1">
      <c r="A730" s="58"/>
      <c r="B730" s="58"/>
    </row>
    <row r="731" spans="1:2" ht="15.75" customHeight="1">
      <c r="A731" s="58"/>
      <c r="B731" s="58"/>
    </row>
    <row r="732" spans="1:2" ht="15.75" customHeight="1">
      <c r="A732" s="58"/>
      <c r="B732" s="58"/>
    </row>
    <row r="733" spans="1:2" ht="15.75" customHeight="1">
      <c r="A733" s="58"/>
      <c r="B733" s="58"/>
    </row>
    <row r="734" spans="1:2" ht="15.75" customHeight="1">
      <c r="A734" s="58"/>
      <c r="B734" s="58"/>
    </row>
    <row r="735" spans="1:2" ht="15.75" customHeight="1">
      <c r="A735" s="58"/>
      <c r="B735" s="58"/>
    </row>
    <row r="736" spans="1:2" ht="15.75" customHeight="1">
      <c r="A736" s="58"/>
      <c r="B736" s="58"/>
    </row>
    <row r="737" spans="1:2" ht="15.75" customHeight="1">
      <c r="A737" s="58"/>
      <c r="B737" s="58"/>
    </row>
    <row r="738" spans="1:2" ht="15.75" customHeight="1">
      <c r="A738" s="58"/>
      <c r="B738" s="58"/>
    </row>
    <row r="739" spans="1:2" ht="15.75" customHeight="1">
      <c r="A739" s="58"/>
      <c r="B739" s="58"/>
    </row>
    <row r="740" spans="1:2" ht="15.75" customHeight="1">
      <c r="A740" s="58"/>
      <c r="B740" s="58"/>
    </row>
    <row r="741" spans="1:2" ht="15.75" customHeight="1">
      <c r="A741" s="58"/>
      <c r="B741" s="58"/>
    </row>
    <row r="742" spans="1:2" ht="15.75" customHeight="1">
      <c r="A742" s="58"/>
      <c r="B742" s="58"/>
    </row>
    <row r="743" spans="1:2" ht="15.75" customHeight="1">
      <c r="A743" s="58"/>
      <c r="B743" s="58"/>
    </row>
    <row r="744" spans="1:2" ht="15.75" customHeight="1">
      <c r="A744" s="58"/>
      <c r="B744" s="58"/>
    </row>
    <row r="745" spans="1:2" ht="15.75" customHeight="1">
      <c r="A745" s="58"/>
      <c r="B745" s="58"/>
    </row>
    <row r="746" spans="1:2" ht="15.75" customHeight="1">
      <c r="A746" s="58"/>
      <c r="B746" s="58"/>
    </row>
    <row r="747" spans="1:2" ht="15.75" customHeight="1">
      <c r="A747" s="58"/>
      <c r="B747" s="58"/>
    </row>
    <row r="748" spans="1:2" ht="15.75" customHeight="1">
      <c r="A748" s="58"/>
      <c r="B748" s="58"/>
    </row>
    <row r="749" spans="1:2" ht="15.75" customHeight="1">
      <c r="A749" s="58"/>
      <c r="B749" s="58"/>
    </row>
    <row r="750" spans="1:2" ht="15.75" customHeight="1">
      <c r="A750" s="58"/>
      <c r="B750" s="58"/>
    </row>
    <row r="751" spans="1:2" ht="15.75" customHeight="1">
      <c r="A751" s="58"/>
      <c r="B751" s="58"/>
    </row>
    <row r="752" spans="1:2" ht="15.75" customHeight="1">
      <c r="A752" s="58"/>
      <c r="B752" s="58"/>
    </row>
    <row r="753" spans="1:2" ht="15.75" customHeight="1">
      <c r="A753" s="58"/>
      <c r="B753" s="58"/>
    </row>
    <row r="754" spans="1:2" ht="15.75" customHeight="1">
      <c r="A754" s="58"/>
      <c r="B754" s="58"/>
    </row>
    <row r="755" spans="1:2" ht="15.75" customHeight="1">
      <c r="A755" s="58"/>
      <c r="B755" s="58"/>
    </row>
    <row r="756" spans="1:2" ht="15.75" customHeight="1">
      <c r="A756" s="58"/>
      <c r="B756" s="58"/>
    </row>
    <row r="757" spans="1:2" ht="15.75" customHeight="1">
      <c r="A757" s="58"/>
      <c r="B757" s="58"/>
    </row>
    <row r="758" spans="1:2" ht="15.75" customHeight="1">
      <c r="A758" s="58"/>
      <c r="B758" s="58"/>
    </row>
    <row r="759" spans="1:2" ht="15.75" customHeight="1">
      <c r="A759" s="58"/>
      <c r="B759" s="58"/>
    </row>
    <row r="760" spans="1:2" ht="15.75" customHeight="1">
      <c r="A760" s="58"/>
      <c r="B760" s="58"/>
    </row>
    <row r="761" spans="1:2" ht="15.75" customHeight="1">
      <c r="A761" s="58"/>
      <c r="B761" s="58"/>
    </row>
    <row r="762" spans="1:2" ht="15.75" customHeight="1">
      <c r="A762" s="58"/>
      <c r="B762" s="58"/>
    </row>
    <row r="763" spans="1:2" ht="15.75" customHeight="1">
      <c r="A763" s="58"/>
      <c r="B763" s="58"/>
    </row>
    <row r="764" spans="1:2" ht="15.75" customHeight="1">
      <c r="A764" s="58"/>
      <c r="B764" s="58"/>
    </row>
    <row r="765" spans="1:2" ht="15.75" customHeight="1">
      <c r="A765" s="58"/>
      <c r="B765" s="58"/>
    </row>
    <row r="766" spans="1:2" ht="15.75" customHeight="1">
      <c r="A766" s="58"/>
      <c r="B766" s="58"/>
    </row>
    <row r="767" spans="1:2" ht="15.75" customHeight="1">
      <c r="A767" s="58"/>
      <c r="B767" s="58"/>
    </row>
    <row r="768" spans="1:2" ht="15.75" customHeight="1">
      <c r="A768" s="58"/>
      <c r="B768" s="58"/>
    </row>
    <row r="769" spans="1:2" ht="15.75" customHeight="1">
      <c r="A769" s="58"/>
      <c r="B769" s="58"/>
    </row>
    <row r="770" spans="1:2" ht="15.75" customHeight="1">
      <c r="A770" s="58"/>
      <c r="B770" s="58"/>
    </row>
    <row r="771" spans="1:2" ht="15.75" customHeight="1">
      <c r="A771" s="58"/>
      <c r="B771" s="58"/>
    </row>
    <row r="772" spans="1:2" ht="15.75" customHeight="1">
      <c r="A772" s="58"/>
      <c r="B772" s="58"/>
    </row>
    <row r="773" spans="1:2" ht="15.75" customHeight="1">
      <c r="A773" s="58"/>
      <c r="B773" s="58"/>
    </row>
    <row r="774" spans="1:2" ht="15.75" customHeight="1">
      <c r="A774" s="58"/>
      <c r="B774" s="58"/>
    </row>
    <row r="775" spans="1:2" ht="15.75" customHeight="1">
      <c r="A775" s="58"/>
      <c r="B775" s="58"/>
    </row>
    <row r="776" spans="1:2" ht="15.75" customHeight="1">
      <c r="A776" s="58"/>
      <c r="B776" s="58"/>
    </row>
    <row r="777" spans="1:2" ht="15.75" customHeight="1">
      <c r="A777" s="58"/>
      <c r="B777" s="58"/>
    </row>
    <row r="778" spans="1:2" ht="15.75" customHeight="1">
      <c r="A778" s="58"/>
      <c r="B778" s="58"/>
    </row>
    <row r="779" spans="1:2" ht="15.75" customHeight="1">
      <c r="A779" s="58"/>
      <c r="B779" s="58"/>
    </row>
    <row r="780" spans="1:2" ht="15.75" customHeight="1">
      <c r="A780" s="58"/>
      <c r="B780" s="58"/>
    </row>
    <row r="781" spans="1:2" ht="15.75" customHeight="1">
      <c r="A781" s="58"/>
      <c r="B781" s="58"/>
    </row>
    <row r="782" spans="1:2" ht="15.75" customHeight="1">
      <c r="A782" s="58"/>
      <c r="B782" s="58"/>
    </row>
    <row r="783" spans="1:2" ht="15.75" customHeight="1">
      <c r="A783" s="58"/>
      <c r="B783" s="58"/>
    </row>
    <row r="784" spans="1:2" ht="15.75" customHeight="1">
      <c r="A784" s="58"/>
      <c r="B784" s="58"/>
    </row>
    <row r="785" spans="1:2" ht="15.75" customHeight="1">
      <c r="A785" s="58"/>
      <c r="B785" s="58"/>
    </row>
    <row r="786" spans="1:2" ht="15.75" customHeight="1">
      <c r="A786" s="58"/>
      <c r="B786" s="58"/>
    </row>
    <row r="787" spans="1:2" ht="15.75" customHeight="1">
      <c r="A787" s="58"/>
      <c r="B787" s="58"/>
    </row>
    <row r="788" spans="1:2" ht="15.75" customHeight="1">
      <c r="A788" s="58"/>
      <c r="B788" s="58"/>
    </row>
    <row r="789" spans="1:2" ht="15.75" customHeight="1">
      <c r="A789" s="58"/>
      <c r="B789" s="58"/>
    </row>
    <row r="790" spans="1:2" ht="15.75" customHeight="1">
      <c r="A790" s="58"/>
      <c r="B790" s="58"/>
    </row>
    <row r="791" spans="1:2" ht="15.75" customHeight="1">
      <c r="A791" s="58"/>
      <c r="B791" s="58"/>
    </row>
    <row r="792" spans="1:2" ht="15.75" customHeight="1">
      <c r="A792" s="58"/>
      <c r="B792" s="58"/>
    </row>
    <row r="793" spans="1:2" ht="15.75" customHeight="1">
      <c r="A793" s="58"/>
      <c r="B793" s="58"/>
    </row>
    <row r="794" spans="1:2" ht="15.75" customHeight="1">
      <c r="A794" s="58"/>
      <c r="B794" s="58"/>
    </row>
    <row r="795" spans="1:2" ht="15.75" customHeight="1">
      <c r="A795" s="58"/>
      <c r="B795" s="58"/>
    </row>
    <row r="796" spans="1:2" ht="15.75" customHeight="1">
      <c r="A796" s="58"/>
      <c r="B796" s="58"/>
    </row>
    <row r="797" spans="1:2" ht="15.75" customHeight="1">
      <c r="A797" s="58"/>
      <c r="B797" s="58"/>
    </row>
    <row r="798" spans="1:2" ht="15.75" customHeight="1">
      <c r="A798" s="58"/>
      <c r="B798" s="58"/>
    </row>
    <row r="799" spans="1:2" ht="15.75" customHeight="1">
      <c r="A799" s="58"/>
      <c r="B799" s="58"/>
    </row>
    <row r="800" spans="1:2" ht="15.75" customHeight="1">
      <c r="A800" s="58"/>
      <c r="B800" s="58"/>
    </row>
    <row r="801" spans="1:2" ht="15.75" customHeight="1">
      <c r="A801" s="58"/>
      <c r="B801" s="58"/>
    </row>
    <row r="802" spans="1:2" ht="15.75" customHeight="1">
      <c r="A802" s="58"/>
      <c r="B802" s="58"/>
    </row>
    <row r="803" spans="1:2" ht="15.75" customHeight="1">
      <c r="A803" s="58"/>
      <c r="B803" s="58"/>
    </row>
    <row r="804" spans="1:2" ht="15.75" customHeight="1">
      <c r="A804" s="58"/>
      <c r="B804" s="58"/>
    </row>
    <row r="805" spans="1:2" ht="15.75" customHeight="1">
      <c r="A805" s="58"/>
      <c r="B805" s="58"/>
    </row>
    <row r="806" spans="1:2" ht="15.75" customHeight="1">
      <c r="A806" s="58"/>
      <c r="B806" s="58"/>
    </row>
    <row r="807" spans="1:2" ht="15.75" customHeight="1">
      <c r="A807" s="58"/>
      <c r="B807" s="58"/>
    </row>
    <row r="808" spans="1:2" ht="15.75" customHeight="1">
      <c r="A808" s="58"/>
      <c r="B808" s="58"/>
    </row>
    <row r="809" spans="1:2" ht="15.75" customHeight="1">
      <c r="A809" s="58"/>
      <c r="B809" s="58"/>
    </row>
    <row r="810" spans="1:2" ht="15.75" customHeight="1">
      <c r="A810" s="58"/>
      <c r="B810" s="58"/>
    </row>
    <row r="811" spans="1:2" ht="15.75" customHeight="1">
      <c r="A811" s="58"/>
      <c r="B811" s="58"/>
    </row>
    <row r="812" spans="1:2" ht="15.75" customHeight="1">
      <c r="A812" s="58"/>
      <c r="B812" s="58"/>
    </row>
    <row r="813" spans="1:2" ht="15.75" customHeight="1">
      <c r="A813" s="58"/>
      <c r="B813" s="58"/>
    </row>
    <row r="814" spans="1:2" ht="15.75" customHeight="1">
      <c r="A814" s="58"/>
      <c r="B814" s="58"/>
    </row>
    <row r="815" spans="1:2" ht="15.75" customHeight="1">
      <c r="A815" s="58"/>
      <c r="B815" s="58"/>
    </row>
    <row r="816" spans="1:2" ht="15.75" customHeight="1">
      <c r="A816" s="58"/>
      <c r="B816" s="58"/>
    </row>
    <row r="817" spans="1:2" ht="15.75" customHeight="1">
      <c r="A817" s="58"/>
      <c r="B817" s="58"/>
    </row>
    <row r="818" spans="1:2" ht="15.75" customHeight="1">
      <c r="A818" s="58"/>
      <c r="B818" s="58"/>
    </row>
    <row r="819" spans="1:2" ht="15.75" customHeight="1">
      <c r="A819" s="58"/>
      <c r="B819" s="58"/>
    </row>
    <row r="820" spans="1:2" ht="15.75" customHeight="1">
      <c r="A820" s="58"/>
      <c r="B820" s="58"/>
    </row>
    <row r="821" spans="1:2" ht="15.75" customHeight="1">
      <c r="A821" s="58"/>
      <c r="B821" s="58"/>
    </row>
    <row r="822" spans="1:2" ht="15.75" customHeight="1">
      <c r="A822" s="58"/>
      <c r="B822" s="58"/>
    </row>
    <row r="823" spans="1:2" ht="15.75" customHeight="1">
      <c r="A823" s="58"/>
      <c r="B823" s="58"/>
    </row>
    <row r="824" spans="1:2" ht="15.75" customHeight="1">
      <c r="A824" s="58"/>
      <c r="B824" s="58"/>
    </row>
    <row r="825" spans="1:2" ht="15.75" customHeight="1">
      <c r="A825" s="58"/>
      <c r="B825" s="58"/>
    </row>
    <row r="826" spans="1:2" ht="15.75" customHeight="1">
      <c r="A826" s="58"/>
      <c r="B826" s="58"/>
    </row>
    <row r="827" spans="1:2" ht="15.75" customHeight="1">
      <c r="A827" s="58"/>
      <c r="B827" s="58"/>
    </row>
    <row r="828" spans="1:2" ht="15.75" customHeight="1">
      <c r="A828" s="58"/>
      <c r="B828" s="58"/>
    </row>
    <row r="829" spans="1:2" ht="15.75" customHeight="1">
      <c r="A829" s="58"/>
      <c r="B829" s="58"/>
    </row>
    <row r="830" spans="1:2" ht="15.75" customHeight="1">
      <c r="A830" s="58"/>
      <c r="B830" s="58"/>
    </row>
    <row r="831" spans="1:2" ht="15.75" customHeight="1">
      <c r="A831" s="58"/>
      <c r="B831" s="58"/>
    </row>
    <row r="832" spans="1:2" ht="15.75" customHeight="1">
      <c r="A832" s="58"/>
      <c r="B832" s="58"/>
    </row>
    <row r="833" spans="1:2" ht="15.75" customHeight="1">
      <c r="A833" s="58"/>
      <c r="B833" s="58"/>
    </row>
    <row r="834" spans="1:2" ht="15.75" customHeight="1">
      <c r="A834" s="58"/>
      <c r="B834" s="58"/>
    </row>
    <row r="835" spans="1:2" ht="15.75" customHeight="1">
      <c r="A835" s="58"/>
      <c r="B835" s="58"/>
    </row>
    <row r="836" spans="1:2" ht="15.75" customHeight="1">
      <c r="A836" s="58"/>
      <c r="B836" s="58"/>
    </row>
    <row r="837" spans="1:2" ht="15.75" customHeight="1">
      <c r="A837" s="58"/>
      <c r="B837" s="58"/>
    </row>
    <row r="838" spans="1:2" ht="15.75" customHeight="1">
      <c r="A838" s="58"/>
      <c r="B838" s="58"/>
    </row>
    <row r="839" spans="1:2" ht="15.75" customHeight="1">
      <c r="A839" s="58"/>
      <c r="B839" s="58"/>
    </row>
    <row r="840" spans="1:2" ht="15.75" customHeight="1">
      <c r="A840" s="58"/>
      <c r="B840" s="58"/>
    </row>
    <row r="841" spans="1:2" ht="15.75" customHeight="1">
      <c r="A841" s="58"/>
      <c r="B841" s="58"/>
    </row>
    <row r="842" spans="1:2" ht="15.75" customHeight="1">
      <c r="A842" s="58"/>
      <c r="B842" s="58"/>
    </row>
    <row r="843" spans="1:2" ht="15.75" customHeight="1">
      <c r="A843" s="58"/>
      <c r="B843" s="58"/>
    </row>
    <row r="844" spans="1:2" ht="15.75" customHeight="1">
      <c r="A844" s="58"/>
      <c r="B844" s="58"/>
    </row>
    <row r="845" spans="1:2" ht="15.75" customHeight="1">
      <c r="A845" s="58"/>
      <c r="B845" s="58"/>
    </row>
    <row r="846" spans="1:2" ht="15.75" customHeight="1">
      <c r="A846" s="58"/>
      <c r="B846" s="58"/>
    </row>
    <row r="847" spans="1:2" ht="15.75" customHeight="1">
      <c r="A847" s="58"/>
      <c r="B847" s="58"/>
    </row>
    <row r="848" spans="1:2" ht="15.75" customHeight="1">
      <c r="A848" s="58"/>
      <c r="B848" s="58"/>
    </row>
    <row r="849" spans="1:2" ht="15.75" customHeight="1">
      <c r="A849" s="58"/>
      <c r="B849" s="58"/>
    </row>
    <row r="850" spans="1:2" ht="15.75" customHeight="1">
      <c r="A850" s="58"/>
      <c r="B850" s="58"/>
    </row>
    <row r="851" spans="1:2" ht="15.75" customHeight="1">
      <c r="A851" s="58"/>
      <c r="B851" s="58"/>
    </row>
    <row r="852" spans="1:2" ht="15.75" customHeight="1">
      <c r="A852" s="58"/>
      <c r="B852" s="58"/>
    </row>
    <row r="853" spans="1:2" ht="15.75" customHeight="1">
      <c r="A853" s="58"/>
      <c r="B853" s="58"/>
    </row>
    <row r="854" spans="1:2" ht="15.75" customHeight="1">
      <c r="A854" s="58"/>
      <c r="B854" s="58"/>
    </row>
    <row r="855" spans="1:2" ht="15.75" customHeight="1">
      <c r="A855" s="58"/>
      <c r="B855" s="58"/>
    </row>
    <row r="856" spans="1:2" ht="15.75" customHeight="1">
      <c r="A856" s="58"/>
      <c r="B856" s="58"/>
    </row>
    <row r="857" spans="1:2" ht="15.75" customHeight="1">
      <c r="A857" s="58"/>
      <c r="B857" s="58"/>
    </row>
    <row r="858" spans="1:2" ht="15.75" customHeight="1">
      <c r="A858" s="58"/>
      <c r="B858" s="58"/>
    </row>
    <row r="859" spans="1:2" ht="15.75" customHeight="1">
      <c r="A859" s="58"/>
      <c r="B859" s="58"/>
    </row>
    <row r="860" spans="1:2" ht="15.75" customHeight="1">
      <c r="A860" s="58"/>
      <c r="B860" s="58"/>
    </row>
    <row r="861" spans="1:2" ht="15.75" customHeight="1">
      <c r="A861" s="58"/>
      <c r="B861" s="58"/>
    </row>
    <row r="862" spans="1:2" ht="15.75" customHeight="1">
      <c r="A862" s="58"/>
      <c r="B862" s="58"/>
    </row>
    <row r="863" spans="1:2" ht="15.75" customHeight="1">
      <c r="A863" s="58"/>
      <c r="B863" s="58"/>
    </row>
    <row r="864" spans="1:2" ht="15.75" customHeight="1">
      <c r="A864" s="58"/>
      <c r="B864" s="58"/>
    </row>
    <row r="865" spans="1:2" ht="15.75" customHeight="1">
      <c r="A865" s="58"/>
      <c r="B865" s="58"/>
    </row>
    <row r="866" spans="1:2" ht="15.75" customHeight="1">
      <c r="A866" s="58"/>
      <c r="B866" s="58"/>
    </row>
    <row r="867" spans="1:2" ht="15.75" customHeight="1">
      <c r="A867" s="58"/>
      <c r="B867" s="58"/>
    </row>
    <row r="868" spans="1:2" ht="15.75" customHeight="1">
      <c r="A868" s="58"/>
      <c r="B868" s="58"/>
    </row>
    <row r="869" spans="1:2" ht="15.75" customHeight="1">
      <c r="A869" s="58"/>
      <c r="B869" s="58"/>
    </row>
    <row r="870" spans="1:2" ht="15.75" customHeight="1">
      <c r="A870" s="58"/>
      <c r="B870" s="58"/>
    </row>
    <row r="871" spans="1:2" ht="15.75" customHeight="1">
      <c r="A871" s="58"/>
      <c r="B871" s="58"/>
    </row>
    <row r="872" spans="1:2" ht="15.75" customHeight="1">
      <c r="A872" s="58"/>
      <c r="B872" s="58"/>
    </row>
    <row r="873" spans="1:2" ht="15.75" customHeight="1">
      <c r="A873" s="58"/>
      <c r="B873" s="58"/>
    </row>
    <row r="874" spans="1:2" ht="15.75" customHeight="1">
      <c r="A874" s="58"/>
      <c r="B874" s="58"/>
    </row>
    <row r="875" spans="1:2" ht="15.75" customHeight="1">
      <c r="A875" s="58"/>
      <c r="B875" s="58"/>
    </row>
    <row r="876" spans="1:2" ht="15.75" customHeight="1">
      <c r="A876" s="58"/>
      <c r="B876" s="58"/>
    </row>
    <row r="877" spans="1:2" ht="15.75" customHeight="1">
      <c r="A877" s="58"/>
      <c r="B877" s="58"/>
    </row>
    <row r="878" spans="1:2" ht="15.75" customHeight="1">
      <c r="A878" s="58"/>
      <c r="B878" s="58"/>
    </row>
    <row r="879" spans="1:2" ht="15.75" customHeight="1">
      <c r="A879" s="58"/>
      <c r="B879" s="58"/>
    </row>
    <row r="880" spans="1:2" ht="15.75" customHeight="1">
      <c r="A880" s="58"/>
      <c r="B880" s="58"/>
    </row>
    <row r="881" spans="1:2" ht="15.75" customHeight="1">
      <c r="A881" s="58"/>
      <c r="B881" s="58"/>
    </row>
    <row r="882" spans="1:2" ht="15.75" customHeight="1">
      <c r="A882" s="58"/>
      <c r="B882" s="58"/>
    </row>
    <row r="883" spans="1:2" ht="15.75" customHeight="1">
      <c r="A883" s="58"/>
      <c r="B883" s="58"/>
    </row>
    <row r="884" spans="1:2" ht="15.75" customHeight="1">
      <c r="A884" s="58"/>
      <c r="B884" s="58"/>
    </row>
    <row r="885" spans="1:2" ht="15.75" customHeight="1">
      <c r="A885" s="58"/>
      <c r="B885" s="58"/>
    </row>
    <row r="886" spans="1:2" ht="15.75" customHeight="1">
      <c r="A886" s="58"/>
      <c r="B886" s="58"/>
    </row>
    <row r="887" spans="1:2" ht="15.75" customHeight="1">
      <c r="A887" s="58"/>
      <c r="B887" s="58"/>
    </row>
    <row r="888" spans="1:2" ht="15.75" customHeight="1">
      <c r="A888" s="58"/>
      <c r="B888" s="58"/>
    </row>
    <row r="889" spans="1:2" ht="15.75" customHeight="1">
      <c r="A889" s="58"/>
      <c r="B889" s="58"/>
    </row>
    <row r="890" spans="1:2" ht="15.75" customHeight="1">
      <c r="A890" s="58"/>
      <c r="B890" s="58"/>
    </row>
    <row r="891" spans="1:2" ht="15.75" customHeight="1">
      <c r="A891" s="58"/>
      <c r="B891" s="58"/>
    </row>
    <row r="892" spans="1:2" ht="15.75" customHeight="1">
      <c r="A892" s="58"/>
      <c r="B892" s="58"/>
    </row>
    <row r="893" spans="1:2" ht="15.75" customHeight="1">
      <c r="A893" s="58"/>
      <c r="B893" s="58"/>
    </row>
    <row r="894" spans="1:2" ht="15.75" customHeight="1">
      <c r="A894" s="58"/>
      <c r="B894" s="58"/>
    </row>
    <row r="895" spans="1:2" ht="15.75" customHeight="1">
      <c r="A895" s="58"/>
      <c r="B895" s="58"/>
    </row>
    <row r="896" spans="1:2" ht="15.75" customHeight="1">
      <c r="A896" s="58"/>
      <c r="B896" s="58"/>
    </row>
    <row r="897" spans="1:2" ht="15.75" customHeight="1">
      <c r="A897" s="58"/>
      <c r="B897" s="58"/>
    </row>
    <row r="898" spans="1:2" ht="15.75" customHeight="1">
      <c r="A898" s="58"/>
      <c r="B898" s="58"/>
    </row>
    <row r="899" spans="1:2" ht="15.75" customHeight="1">
      <c r="A899" s="58"/>
      <c r="B899" s="58"/>
    </row>
    <row r="900" spans="1:2" ht="15.75" customHeight="1">
      <c r="A900" s="58"/>
      <c r="B900" s="58"/>
    </row>
    <row r="901" spans="1:2" ht="15.75" customHeight="1">
      <c r="A901" s="58"/>
      <c r="B901" s="58"/>
    </row>
    <row r="902" spans="1:2" ht="15.75" customHeight="1">
      <c r="A902" s="58"/>
      <c r="B902" s="58"/>
    </row>
    <row r="903" spans="1:2" ht="15.75" customHeight="1">
      <c r="A903" s="58"/>
      <c r="B903" s="58"/>
    </row>
    <row r="904" spans="1:2" ht="15.75" customHeight="1">
      <c r="A904" s="58"/>
      <c r="B904" s="58"/>
    </row>
    <row r="905" spans="1:2" ht="15.75" customHeight="1">
      <c r="A905" s="58"/>
      <c r="B905" s="58"/>
    </row>
    <row r="906" spans="1:2" ht="15.75" customHeight="1">
      <c r="A906" s="58"/>
      <c r="B906" s="58"/>
    </row>
    <row r="907" spans="1:2" ht="15.75" customHeight="1">
      <c r="A907" s="58"/>
      <c r="B907" s="58"/>
    </row>
    <row r="908" spans="1:2" ht="15.75" customHeight="1">
      <c r="A908" s="58"/>
      <c r="B908" s="58"/>
    </row>
    <row r="909" spans="1:2" ht="15.75" customHeight="1">
      <c r="A909" s="58"/>
      <c r="B909" s="58"/>
    </row>
    <row r="910" spans="1:2" ht="15.75" customHeight="1">
      <c r="A910" s="58"/>
      <c r="B910" s="58"/>
    </row>
    <row r="911" spans="1:2" ht="15.75" customHeight="1">
      <c r="A911" s="58"/>
      <c r="B911" s="58"/>
    </row>
    <row r="912" spans="1:2" ht="15.75" customHeight="1">
      <c r="A912" s="58"/>
      <c r="B912" s="58"/>
    </row>
    <row r="913" spans="1:2" ht="15.75" customHeight="1">
      <c r="A913" s="58"/>
      <c r="B913" s="58"/>
    </row>
    <row r="914" spans="1:2" ht="15.75" customHeight="1">
      <c r="A914" s="58"/>
      <c r="B914" s="58"/>
    </row>
    <row r="915" spans="1:2" ht="15.75" customHeight="1">
      <c r="A915" s="58"/>
      <c r="B915" s="58"/>
    </row>
    <row r="916" spans="1:2" ht="15.75" customHeight="1">
      <c r="A916" s="58"/>
      <c r="B916" s="58"/>
    </row>
    <row r="917" spans="1:2" ht="15.75" customHeight="1">
      <c r="A917" s="58"/>
      <c r="B917" s="58"/>
    </row>
    <row r="918" spans="1:2" ht="15.75" customHeight="1">
      <c r="A918" s="58"/>
      <c r="B918" s="58"/>
    </row>
    <row r="919" spans="1:2" ht="15.75" customHeight="1">
      <c r="A919" s="58"/>
      <c r="B919" s="58"/>
    </row>
    <row r="920" spans="1:2" ht="15.75" customHeight="1">
      <c r="A920" s="58"/>
      <c r="B920" s="58"/>
    </row>
    <row r="921" spans="1:2" ht="15.75" customHeight="1">
      <c r="A921" s="58"/>
      <c r="B921" s="58"/>
    </row>
    <row r="922" spans="1:2" ht="15.75" customHeight="1">
      <c r="A922" s="58"/>
      <c r="B922" s="58"/>
    </row>
    <row r="923" spans="1:2" ht="15.75" customHeight="1">
      <c r="A923" s="58"/>
      <c r="B923" s="58"/>
    </row>
    <row r="924" spans="1:2" ht="15.75" customHeight="1">
      <c r="A924" s="58"/>
      <c r="B924" s="58"/>
    </row>
    <row r="925" spans="1:2" ht="15.75" customHeight="1">
      <c r="A925" s="58"/>
      <c r="B925" s="58"/>
    </row>
    <row r="926" spans="1:2" ht="15.75" customHeight="1">
      <c r="A926" s="58"/>
      <c r="B926" s="58"/>
    </row>
    <row r="927" spans="1:2" ht="15.75" customHeight="1">
      <c r="A927" s="58"/>
      <c r="B927" s="58"/>
    </row>
    <row r="928" spans="1:2" ht="15.75" customHeight="1">
      <c r="A928" s="58"/>
      <c r="B928" s="58"/>
    </row>
    <row r="929" spans="1:2" ht="15.75" customHeight="1">
      <c r="A929" s="58"/>
      <c r="B929" s="58"/>
    </row>
    <row r="930" spans="1:2" ht="15.75" customHeight="1">
      <c r="A930" s="58"/>
      <c r="B930" s="58"/>
    </row>
    <row r="931" spans="1:2" ht="15.75" customHeight="1">
      <c r="A931" s="58"/>
      <c r="B931" s="58"/>
    </row>
    <row r="932" spans="1:2" ht="15.75" customHeight="1">
      <c r="A932" s="58"/>
      <c r="B932" s="58"/>
    </row>
    <row r="933" spans="1:2" ht="15.75" customHeight="1">
      <c r="A933" s="58"/>
      <c r="B933" s="58"/>
    </row>
    <row r="934" spans="1:2" ht="15.75" customHeight="1">
      <c r="A934" s="58"/>
      <c r="B934" s="58"/>
    </row>
    <row r="935" spans="1:2" ht="15.75" customHeight="1">
      <c r="A935" s="58"/>
      <c r="B935" s="58"/>
    </row>
    <row r="936" spans="1:2" ht="15.75" customHeight="1">
      <c r="A936" s="58"/>
      <c r="B936" s="58"/>
    </row>
    <row r="937" spans="1:2" ht="15.75" customHeight="1">
      <c r="A937" s="58"/>
      <c r="B937" s="58"/>
    </row>
    <row r="938" spans="1:2" ht="15.75" customHeight="1">
      <c r="A938" s="58"/>
      <c r="B938" s="58"/>
    </row>
    <row r="939" spans="1:2" ht="15.75" customHeight="1">
      <c r="A939" s="58"/>
      <c r="B939" s="58"/>
    </row>
    <row r="940" spans="1:2" ht="15.75" customHeight="1">
      <c r="A940" s="58"/>
      <c r="B940" s="58"/>
    </row>
    <row r="941" spans="1:2" ht="15.75" customHeight="1">
      <c r="A941" s="58"/>
      <c r="B941" s="58"/>
    </row>
    <row r="942" spans="1:2" ht="15.75" customHeight="1">
      <c r="A942" s="58"/>
      <c r="B942" s="58"/>
    </row>
    <row r="943" spans="1:2" ht="15.75" customHeight="1">
      <c r="A943" s="58"/>
      <c r="B943" s="58"/>
    </row>
    <row r="944" spans="1:2" ht="15.75" customHeight="1">
      <c r="A944" s="58"/>
      <c r="B944" s="58"/>
    </row>
    <row r="945" spans="1:2" ht="15.75" customHeight="1">
      <c r="A945" s="58"/>
      <c r="B945" s="58"/>
    </row>
    <row r="946" spans="1:2" ht="15.75" customHeight="1">
      <c r="A946" s="58"/>
      <c r="B946" s="58"/>
    </row>
    <row r="947" spans="1:2" ht="15.75" customHeight="1">
      <c r="A947" s="58"/>
      <c r="B947" s="58"/>
    </row>
    <row r="948" spans="1:2" ht="15.75" customHeight="1">
      <c r="A948" s="58"/>
      <c r="B948" s="58"/>
    </row>
    <row r="949" spans="1:2" ht="15.75" customHeight="1">
      <c r="A949" s="58"/>
      <c r="B949" s="58"/>
    </row>
    <row r="950" spans="1:2" ht="15.75" customHeight="1">
      <c r="A950" s="58"/>
      <c r="B950" s="58"/>
    </row>
    <row r="951" spans="1:2" ht="15.75" customHeight="1">
      <c r="A951" s="58"/>
      <c r="B951" s="58"/>
    </row>
    <row r="952" spans="1:2" ht="15.75" customHeight="1">
      <c r="A952" s="58"/>
      <c r="B952" s="58"/>
    </row>
    <row r="953" spans="1:2" ht="15.75" customHeight="1">
      <c r="A953" s="58"/>
      <c r="B953" s="58"/>
    </row>
    <row r="954" spans="1:2" ht="15.75" customHeight="1">
      <c r="A954" s="58"/>
      <c r="B954" s="58"/>
    </row>
    <row r="955" spans="1:2" ht="15.75" customHeight="1">
      <c r="A955" s="58"/>
      <c r="B955" s="58"/>
    </row>
    <row r="956" spans="1:2" ht="15.75" customHeight="1">
      <c r="A956" s="58"/>
      <c r="B956" s="58"/>
    </row>
    <row r="957" spans="1:2" ht="15.75" customHeight="1">
      <c r="A957" s="58"/>
      <c r="B957" s="58"/>
    </row>
    <row r="958" spans="1:2" ht="15.75" customHeight="1">
      <c r="A958" s="58"/>
      <c r="B958" s="58"/>
    </row>
    <row r="959" spans="1:2" ht="15.75" customHeight="1">
      <c r="A959" s="58"/>
      <c r="B959" s="58"/>
    </row>
    <row r="960" spans="1:2" ht="15.75" customHeight="1">
      <c r="A960" s="58"/>
      <c r="B960" s="58"/>
    </row>
    <row r="961" spans="1:2" ht="15.75" customHeight="1">
      <c r="A961" s="58"/>
      <c r="B961" s="58"/>
    </row>
    <row r="962" spans="1:2" ht="15.75" customHeight="1">
      <c r="A962" s="58"/>
      <c r="B962" s="58"/>
    </row>
    <row r="963" spans="1:2" ht="15.75" customHeight="1">
      <c r="A963" s="58"/>
      <c r="B963" s="58"/>
    </row>
    <row r="964" spans="1:2" ht="15.75" customHeight="1">
      <c r="A964" s="58"/>
      <c r="B964" s="58"/>
    </row>
    <row r="965" spans="1:2" ht="15.75" customHeight="1">
      <c r="A965" s="58"/>
      <c r="B965" s="58"/>
    </row>
    <row r="966" spans="1:2" ht="15.75" customHeight="1">
      <c r="A966" s="58"/>
      <c r="B966" s="58"/>
    </row>
    <row r="967" spans="1:2" ht="15.75" customHeight="1">
      <c r="A967" s="58"/>
      <c r="B967" s="58"/>
    </row>
    <row r="968" spans="1:2" ht="15.75" customHeight="1">
      <c r="A968" s="58"/>
      <c r="B968" s="58"/>
    </row>
    <row r="969" spans="1:2" ht="15.75" customHeight="1">
      <c r="A969" s="58"/>
      <c r="B969" s="58"/>
    </row>
    <row r="970" spans="1:2" ht="15.75" customHeight="1">
      <c r="A970" s="58"/>
      <c r="B970" s="58"/>
    </row>
    <row r="971" spans="1:2" ht="15.75" customHeight="1">
      <c r="A971" s="58"/>
      <c r="B971" s="58"/>
    </row>
    <row r="972" spans="1:2" ht="15.75" customHeight="1">
      <c r="A972" s="58"/>
      <c r="B972" s="58"/>
    </row>
    <row r="973" spans="1:2" ht="15.75" customHeight="1">
      <c r="A973" s="58"/>
      <c r="B973" s="58"/>
    </row>
    <row r="974" spans="1:2" ht="15.75" customHeight="1">
      <c r="A974" s="58"/>
      <c r="B974" s="58"/>
    </row>
    <row r="975" spans="1:2" ht="15.75" customHeight="1">
      <c r="A975" s="58"/>
      <c r="B975" s="58"/>
    </row>
    <row r="976" spans="1:2" ht="15.75" customHeight="1">
      <c r="A976" s="58"/>
      <c r="B976" s="58"/>
    </row>
    <row r="977" spans="1:2" ht="15.75" customHeight="1">
      <c r="A977" s="58"/>
      <c r="B977" s="58"/>
    </row>
    <row r="978" spans="1:2" ht="15.75" customHeight="1">
      <c r="A978" s="58"/>
      <c r="B978" s="58"/>
    </row>
    <row r="979" spans="1:2" ht="15.75" customHeight="1">
      <c r="A979" s="58"/>
      <c r="B979" s="58"/>
    </row>
    <row r="980" spans="1:2" ht="15.75" customHeight="1">
      <c r="A980" s="58"/>
      <c r="B980" s="58"/>
    </row>
    <row r="981" spans="1:2" ht="15.75" customHeight="1">
      <c r="A981" s="58"/>
      <c r="B981" s="58"/>
    </row>
    <row r="982" spans="1:2" ht="15.75" customHeight="1">
      <c r="A982" s="58"/>
      <c r="B982" s="58"/>
    </row>
    <row r="983" spans="1:2" ht="15.75" customHeight="1">
      <c r="A983" s="58"/>
      <c r="B983" s="58"/>
    </row>
    <row r="984" spans="1:2" ht="15.75" customHeight="1">
      <c r="A984" s="58"/>
      <c r="B984" s="58"/>
    </row>
    <row r="985" spans="1:2" ht="15.75" customHeight="1">
      <c r="A985" s="58"/>
      <c r="B985" s="58"/>
    </row>
    <row r="986" spans="1:2" ht="15.75" customHeight="1">
      <c r="A986" s="58"/>
      <c r="B986" s="58"/>
    </row>
    <row r="987" spans="1:2" ht="15.75" customHeight="1">
      <c r="A987" s="58"/>
      <c r="B987" s="58"/>
    </row>
    <row r="988" spans="1:2" ht="15.75" customHeight="1">
      <c r="A988" s="58"/>
      <c r="B988" s="58"/>
    </row>
    <row r="989" spans="1:2" ht="15.75" customHeight="1">
      <c r="A989" s="58"/>
      <c r="B989" s="58"/>
    </row>
    <row r="990" spans="1:2" ht="15.75" customHeight="1">
      <c r="A990" s="58"/>
      <c r="B990" s="58"/>
    </row>
    <row r="991" spans="1:2" ht="15.75" customHeight="1">
      <c r="A991" s="58"/>
      <c r="B991" s="58"/>
    </row>
    <row r="992" spans="1:2" ht="15.75" customHeight="1">
      <c r="A992" s="58"/>
      <c r="B992" s="58"/>
    </row>
    <row r="993" spans="1:2" ht="15.75" customHeight="1">
      <c r="A993" s="58"/>
      <c r="B993" s="58"/>
    </row>
    <row r="994" spans="1:2" ht="15.75" customHeight="1">
      <c r="A994" s="58"/>
      <c r="B994" s="58"/>
    </row>
    <row r="995" spans="1:2" ht="15.75" customHeight="1">
      <c r="A995" s="58"/>
      <c r="B995" s="58"/>
    </row>
    <row r="996" spans="1:2" ht="15.75" customHeight="1">
      <c r="A996" s="58"/>
      <c r="B996" s="58"/>
    </row>
    <row r="997" spans="1:2" ht="15.75" customHeight="1">
      <c r="A997" s="58"/>
      <c r="B997" s="58"/>
    </row>
    <row r="998" spans="1:2" ht="15.75" customHeight="1">
      <c r="A998" s="58"/>
      <c r="B998" s="58"/>
    </row>
    <row r="999" spans="1:2" ht="15.75" customHeight="1">
      <c r="A999" s="58"/>
      <c r="B999" s="58"/>
    </row>
    <row r="1000" spans="1:2" ht="15.75" customHeight="1">
      <c r="A1000" s="58"/>
      <c r="B1000" s="58"/>
    </row>
  </sheetData>
  <mergeCells count="5">
    <mergeCell ref="A3:A8"/>
    <mergeCell ref="A10:A14"/>
    <mergeCell ref="A16:A21"/>
    <mergeCell ref="A23:A25"/>
    <mergeCell ref="A27:A31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105-2</vt:lpstr>
      <vt:lpstr>105-2各系指導老師所屬社群與心得統計</vt:lpstr>
      <vt:lpstr>105-2各院讀書會學習社群</vt:lpstr>
      <vt:lpstr>105-1</vt:lpstr>
      <vt:lpstr>105-1各系指導老師所屬社群與心得統計</vt:lpstr>
      <vt:lpstr>105-1各院讀書會學習社群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asia980199</cp:lastModifiedBy>
  <dcterms:modified xsi:type="dcterms:W3CDTF">2017-09-04T14:06:03Z</dcterms:modified>
</cp:coreProperties>
</file>